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8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orodriguez/InSync/Up.Edu.Mx/99-Justice in Mexico Shared Data (2016)/Homicides/2017/"/>
    </mc:Choice>
  </mc:AlternateContent>
  <bookViews>
    <workbookView xWindow="920" yWindow="460" windowWidth="37420" windowHeight="23540" tabRatio="944"/>
  </bookViews>
  <sheets>
    <sheet name="About" sheetId="16" r:id="rId1"/>
    <sheet name="2016" sheetId="1" r:id="rId2"/>
    <sheet name="2015" sheetId="2" r:id="rId3"/>
    <sheet name="2014" sheetId="3" r:id="rId4"/>
    <sheet name="2013" sheetId="4" r:id="rId5"/>
    <sheet name="2012" sheetId="7" r:id="rId6"/>
    <sheet name="2011" sheetId="8" r:id="rId7"/>
    <sheet name="2010" sheetId="9" r:id="rId8"/>
    <sheet name="2009" sheetId="12" r:id="rId9"/>
    <sheet name="2008" sheetId="13" r:id="rId10"/>
    <sheet name="2007" sheetId="14" r:id="rId1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3" l="1"/>
  <c r="H16" i="13"/>
  <c r="H20" i="13"/>
  <c r="H25" i="13"/>
  <c r="H29" i="13"/>
  <c r="H33" i="13"/>
  <c r="H38" i="13"/>
  <c r="H42" i="13"/>
  <c r="H47" i="13"/>
  <c r="H51" i="13"/>
  <c r="H55" i="13"/>
  <c r="H60" i="13"/>
  <c r="H62" i="13"/>
  <c r="C50" i="14"/>
  <c r="C51" i="14"/>
  <c r="C52" i="14"/>
  <c r="C53" i="14"/>
  <c r="C54" i="14"/>
  <c r="C55" i="14"/>
  <c r="C56" i="14"/>
  <c r="C57" i="14"/>
  <c r="C58" i="14"/>
  <c r="H58" i="14"/>
  <c r="H54" i="14"/>
  <c r="H50" i="14"/>
  <c r="H45" i="14"/>
  <c r="H41" i="14"/>
  <c r="H37" i="14"/>
  <c r="H32" i="14"/>
  <c r="H28" i="14"/>
  <c r="H23" i="14"/>
  <c r="H19" i="14"/>
  <c r="H15" i="14"/>
  <c r="H11" i="14"/>
  <c r="H60" i="12"/>
  <c r="H55" i="12"/>
  <c r="H51" i="12"/>
  <c r="H47" i="12"/>
  <c r="H42" i="12"/>
  <c r="H38" i="12"/>
  <c r="H34" i="12"/>
  <c r="H29" i="12"/>
  <c r="H25" i="12"/>
  <c r="H21" i="12"/>
  <c r="H16" i="12"/>
  <c r="H12" i="12"/>
  <c r="H60" i="14"/>
  <c r="E60" i="14"/>
  <c r="D60" i="14"/>
  <c r="C60" i="14"/>
  <c r="N3" i="14"/>
  <c r="E62" i="13"/>
  <c r="D62" i="13"/>
  <c r="C62" i="13"/>
  <c r="N4" i="13"/>
  <c r="N3" i="13"/>
  <c r="H62" i="12"/>
  <c r="E62" i="12"/>
  <c r="D62" i="12"/>
  <c r="C62" i="12"/>
  <c r="N5" i="12"/>
  <c r="N4" i="12"/>
  <c r="N3" i="12"/>
  <c r="H22" i="9"/>
  <c r="H17" i="9"/>
  <c r="H13" i="9"/>
  <c r="N7" i="8"/>
  <c r="H63" i="7"/>
  <c r="H64" i="4"/>
  <c r="H18" i="2"/>
  <c r="H19" i="1"/>
  <c r="H24" i="1"/>
  <c r="H28" i="1"/>
  <c r="H32" i="1"/>
  <c r="H37" i="1"/>
  <c r="H41" i="1"/>
  <c r="H45" i="1"/>
  <c r="H50" i="1"/>
  <c r="H54" i="1"/>
  <c r="H58" i="1"/>
  <c r="H63" i="1"/>
  <c r="H67" i="1"/>
  <c r="H69" i="1"/>
  <c r="H62" i="8"/>
  <c r="F17" i="8"/>
  <c r="D21" i="7"/>
  <c r="E63" i="9"/>
  <c r="D63" i="9"/>
  <c r="C63" i="9"/>
  <c r="H61" i="9"/>
  <c r="H26" i="9"/>
  <c r="H30" i="9"/>
  <c r="H35" i="9"/>
  <c r="H39" i="9"/>
  <c r="H44" i="9"/>
  <c r="H48" i="9"/>
  <c r="H52" i="9"/>
  <c r="H57" i="9"/>
  <c r="H63" i="9"/>
  <c r="N6" i="9"/>
  <c r="N5" i="9"/>
  <c r="N4" i="9"/>
  <c r="N3" i="9"/>
  <c r="E64" i="8"/>
  <c r="D64" i="8"/>
  <c r="C64" i="8"/>
  <c r="H32" i="8"/>
  <c r="H27" i="8"/>
  <c r="H23" i="8"/>
  <c r="H18" i="8"/>
  <c r="H14" i="8"/>
  <c r="H36" i="8"/>
  <c r="H40" i="8"/>
  <c r="H45" i="8"/>
  <c r="H49" i="8"/>
  <c r="H53" i="8"/>
  <c r="H58" i="8"/>
  <c r="H64" i="8"/>
  <c r="N6" i="8"/>
  <c r="N5" i="8"/>
  <c r="N4" i="8"/>
  <c r="N3" i="8"/>
  <c r="D65" i="7"/>
  <c r="E65" i="7"/>
  <c r="C65" i="7"/>
  <c r="H59" i="7"/>
  <c r="H55" i="7"/>
  <c r="H50" i="7"/>
  <c r="H46" i="7"/>
  <c r="H42" i="7"/>
  <c r="H37" i="7"/>
  <c r="H33" i="7"/>
  <c r="H28" i="7"/>
  <c r="H24" i="7"/>
  <c r="H20" i="7"/>
  <c r="H16" i="7"/>
  <c r="H65" i="7"/>
  <c r="N8" i="7"/>
  <c r="N7" i="7"/>
  <c r="N6" i="7"/>
  <c r="N5" i="7"/>
  <c r="N4" i="7"/>
  <c r="N3" i="7"/>
  <c r="G40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D66" i="4"/>
  <c r="E66" i="4"/>
  <c r="C66" i="4"/>
  <c r="H60" i="4"/>
  <c r="H56" i="4"/>
  <c r="H51" i="4"/>
  <c r="H47" i="4"/>
  <c r="H43" i="4"/>
  <c r="H38" i="4"/>
  <c r="H34" i="4"/>
  <c r="H30" i="4"/>
  <c r="H25" i="4"/>
  <c r="H21" i="4"/>
  <c r="H17" i="4"/>
  <c r="H66" i="4"/>
  <c r="N9" i="4"/>
  <c r="N8" i="4"/>
  <c r="N7" i="4"/>
  <c r="N6" i="4"/>
  <c r="N5" i="4"/>
  <c r="N4" i="4"/>
  <c r="N3" i="4"/>
  <c r="F20" i="3"/>
  <c r="H34" i="3"/>
  <c r="D67" i="3"/>
  <c r="E67" i="3"/>
  <c r="C67" i="3"/>
  <c r="H65" i="3"/>
  <c r="H60" i="3"/>
  <c r="H56" i="3"/>
  <c r="H52" i="3"/>
  <c r="H47" i="3"/>
  <c r="H43" i="3"/>
  <c r="H38" i="3"/>
  <c r="H30" i="3"/>
  <c r="H25" i="3"/>
  <c r="H21" i="3"/>
  <c r="H17" i="3"/>
  <c r="H67" i="3"/>
  <c r="N10" i="3"/>
  <c r="N9" i="3"/>
  <c r="N8" i="3"/>
  <c r="N7" i="3"/>
  <c r="N6" i="3"/>
  <c r="N5" i="3"/>
  <c r="N4" i="3"/>
  <c r="N3" i="3"/>
  <c r="H22" i="2"/>
  <c r="H27" i="2"/>
  <c r="H31" i="2"/>
  <c r="H35" i="2"/>
  <c r="H40" i="2"/>
  <c r="H44" i="2"/>
  <c r="H48" i="2"/>
  <c r="H53" i="2"/>
  <c r="H57" i="2"/>
  <c r="H61" i="2"/>
  <c r="H66" i="2"/>
  <c r="H68" i="2"/>
  <c r="D68" i="2"/>
  <c r="E68" i="2"/>
  <c r="C68" i="2"/>
  <c r="N11" i="2"/>
  <c r="N10" i="2"/>
  <c r="N9" i="2"/>
  <c r="N8" i="2"/>
  <c r="N7" i="2"/>
  <c r="N6" i="2"/>
  <c r="N5" i="2"/>
  <c r="N4" i="2"/>
  <c r="N3" i="2"/>
  <c r="D69" i="1"/>
  <c r="E69" i="1"/>
  <c r="C69" i="1"/>
  <c r="N12" i="1"/>
  <c r="N11" i="1"/>
  <c r="N10" i="1"/>
  <c r="N9" i="1"/>
  <c r="N8" i="1"/>
  <c r="N7" i="1"/>
  <c r="N6" i="1"/>
  <c r="N5" i="1"/>
  <c r="N4" i="1"/>
  <c r="N3" i="1"/>
</calcChain>
</file>

<file path=xl/comments1.xml><?xml version="1.0" encoding="utf-8"?>
<comments xmlns="http://schemas.openxmlformats.org/spreadsheetml/2006/main">
  <authors>
    <author>Kimberly Heinle</author>
  </authors>
  <commentList>
    <comment ref="B22" authorId="0">
      <text>
        <r>
          <rPr>
            <b/>
            <sz val="9"/>
            <color indexed="81"/>
            <rFont val="Verdana"/>
            <family val="2"/>
          </rPr>
          <t>Kimberly Heinle:</t>
        </r>
        <r>
          <rPr>
            <sz val="9"/>
            <color indexed="81"/>
            <rFont val="Verdana"/>
            <family val="2"/>
          </rPr>
          <t xml:space="preserve">
Where did March 1, 2014 go? Reforma doesn't include it.</t>
        </r>
      </text>
    </comment>
  </commentList>
</comments>
</file>

<file path=xl/comments2.xml><?xml version="1.0" encoding="utf-8"?>
<comments xmlns="http://schemas.openxmlformats.org/spreadsheetml/2006/main">
  <authors>
    <author>Kimberly Heinle</author>
  </authors>
  <commentList>
    <comment ref="G19" authorId="0">
      <text>
        <r>
          <rPr>
            <b/>
            <sz val="9"/>
            <color indexed="81"/>
            <rFont val="Verdana"/>
            <family val="2"/>
          </rPr>
          <t>Kimberly Heinle:</t>
        </r>
        <r>
          <rPr>
            <sz val="9"/>
            <color indexed="81"/>
            <rFont val="Verdana"/>
            <family val="2"/>
          </rPr>
          <t xml:space="preserve">
Totals for 02/01/13-02/15/13</t>
        </r>
      </text>
    </comment>
    <comment ref="F68" authorId="0">
      <text>
        <r>
          <rPr>
            <b/>
            <sz val="9"/>
            <color indexed="81"/>
            <rFont val="Verdana"/>
            <family val="2"/>
          </rPr>
          <t>Kimberly Heinle:</t>
        </r>
        <r>
          <rPr>
            <sz val="9"/>
            <color indexed="81"/>
            <rFont val="Verdana"/>
            <family val="2"/>
          </rPr>
          <t xml:space="preserve">
Listed in 01/01/2014 Ejecutometro</t>
        </r>
      </text>
    </comment>
    <comment ref="G68" authorId="0">
      <text>
        <r>
          <rPr>
            <b/>
            <sz val="9"/>
            <color indexed="81"/>
            <rFont val="Verdana"/>
            <family val="2"/>
          </rPr>
          <t>Kimberly Heinle:</t>
        </r>
        <r>
          <rPr>
            <sz val="9"/>
            <color indexed="81"/>
            <rFont val="Verdana"/>
            <family val="2"/>
          </rPr>
          <t xml:space="preserve">
Listed in 01/01/2014 Ejecutometro</t>
        </r>
      </text>
    </comment>
  </commentList>
</comments>
</file>

<file path=xl/comments3.xml><?xml version="1.0" encoding="utf-8"?>
<comments xmlns="http://schemas.openxmlformats.org/spreadsheetml/2006/main">
  <authors>
    <author>Microsoft Office User</author>
  </authors>
  <commentList>
    <comment ref="H8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Ejecutometro 2012 annual review shows 709, but JIM calculations show 881</t>
        </r>
      </text>
    </comment>
    <comment ref="I8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Ejecutometro 2012 annual review shows 1,045 but JIM calculations show 873</t>
        </r>
      </text>
    </comment>
    <comment ref="K8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Ejecutometro 2012 annual review shows 639 but JIM calculations show 817</t>
        </r>
      </text>
    </comment>
    <comment ref="L8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Ejecutometro 2012 annual review shows 806 but JIM calculations show 626</t>
        </r>
      </text>
    </comment>
    <comment ref="C12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JIM excel file shows 159, but then has 163 men and 18 women. Not sure which is the correct information</t>
        </r>
      </text>
    </comment>
    <comment ref="C21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Differs from Reforma's because we assume they wrongfully counted 167 corpses found in a pre-hispanic mass-grave in Chiapas as if they were drug-related making their total for the week 421 with 405 men and 16 women. From here on our cumulative totals are different to Reforma's because of this error.</t>
        </r>
      </text>
    </comment>
  </commentList>
</comments>
</file>

<file path=xl/comments4.xml><?xml version="1.0" encoding="utf-8"?>
<comments xmlns="http://schemas.openxmlformats.org/spreadsheetml/2006/main">
  <authors>
    <author>Microsoft Office User</author>
  </authors>
  <commentList>
    <comment ref="D7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Ejecutometro 2011 annual review shows 1,314, but JIM calculations below show 1,306</t>
        </r>
      </text>
    </comment>
    <comment ref="G7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Ejecutometro 2011 annual review shows 1,302, but JIM calculations below show 1,060</t>
        </r>
      </text>
    </comment>
    <comment ref="H7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Ejecutometro 2011 annual review shows 995, but JIM calculations below show 994</t>
        </r>
      </text>
    </comment>
    <comment ref="I7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Ejecutometro 2011 annual review shows 948, but JIM calculations below show 1,116</t>
        </r>
      </text>
    </comment>
    <comment ref="J7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Ejecutometro 2011 annual review shows 1,123 but JIM calculations below show 905</t>
        </r>
      </text>
    </comment>
  </commentList>
</comments>
</file>

<file path=xl/comments5.xml><?xml version="1.0" encoding="utf-8"?>
<comments xmlns="http://schemas.openxmlformats.org/spreadsheetml/2006/main">
  <authors>
    <author>Microsoft Office User</author>
    <author>Kimberly Heinle</author>
  </authors>
  <commentList>
    <comment ref="C6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Ejecutometro 2010 annual review shows 761, but JIM calculations below show 760</t>
        </r>
      </text>
    </comment>
    <comment ref="D6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Ejecutometro 2010 annual review shows 914 but JIM calculations below show 1,059</t>
        </r>
      </text>
    </comment>
    <comment ref="E6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Ejecutometro 2010 annual review shows 1,076, but JIM calculations below show 891
</t>
        </r>
      </text>
    </comment>
    <comment ref="F6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Ejecutometro 2010 annual review shows 894 but JIM calculations below show 886</t>
        </r>
      </text>
    </comment>
    <comment ref="G6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Ejecutometro 2010 annual review shows 1,068 but JIM calculations below show 1,365</t>
        </r>
      </text>
    </comment>
    <comment ref="H6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Ejecutometro 2010 annual review shows 1,286 but JIM calculations below show 998</t>
        </r>
      </text>
    </comment>
    <comment ref="I6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Ejecutometro 2010 annual review shows 1,054 but JIM calculations below show 1,252</t>
        </r>
      </text>
    </comment>
    <comment ref="J6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Ejecutometro 2010 annual review shows 1,054 but JIM calculations below show 838</t>
        </r>
      </text>
    </comment>
    <comment ref="K6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Ejecutometro 2010 annual review shows 1,223, but JIM calculations below show 1,163</t>
        </r>
      </text>
    </comment>
    <comment ref="L6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Ejecutometro 2010 annual review shows 771, but JIM calculations below show 1,045</t>
        </r>
      </text>
    </comment>
    <comment ref="M6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Ejecutometro 2010 annual review shows 717 but JIM calculations below show 716</t>
        </r>
      </text>
    </comment>
    <comment ref="F61" authorId="1">
      <text>
        <r>
          <rPr>
            <b/>
            <sz val="9"/>
            <color indexed="81"/>
            <rFont val="Verdana"/>
            <family val="2"/>
          </rPr>
          <t>Kimberly Heinle:</t>
        </r>
        <r>
          <rPr>
            <sz val="9"/>
            <color indexed="81"/>
            <rFont val="Verdana"/>
            <family val="2"/>
          </rPr>
          <t xml:space="preserve">
Total listed for Ejecutometro annual numbers for 2010</t>
        </r>
      </text>
    </comment>
  </commentList>
</comments>
</file>

<file path=xl/comments6.xml><?xml version="1.0" encoding="utf-8"?>
<comments xmlns="http://schemas.openxmlformats.org/spreadsheetml/2006/main">
  <authors>
    <author>Microsoft Office User</author>
  </authors>
  <commentList>
    <comment ref="B5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Ejecutometro 2009 annual review shows 450, which includes 01/01/09-01/02/09, but JIM calculations below show 438, which excludes 01/01/09-01/02/09</t>
        </r>
      </text>
    </comment>
    <comment ref="C5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Ejecutometro 2009 annual review shows 584, but JIM calculations below show 606</t>
        </r>
      </text>
    </comment>
    <comment ref="D5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Ejecutometro 2009 annual review shows 459 but JIM calculations below show 566</t>
        </r>
      </text>
    </comment>
    <comment ref="E5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Ejecutometro 2009 annual review shows 511 but JIM calculations below show 404</t>
        </r>
      </text>
    </comment>
    <comment ref="F5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Ejecutometro 2009 annual review shows 540 but JIM calculations below show 415</t>
        </r>
      </text>
    </comment>
    <comment ref="G5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Ejecutometro 2009 annual review shows 510 but JIM calculations below show 638</t>
        </r>
      </text>
    </comment>
    <comment ref="I5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Ejecutometro 2009 annual review shows 541 but JIM calculations below show 540</t>
        </r>
      </text>
    </comment>
    <comment ref="J5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Ejecutometro 2009 annual review shows 718 but JIM calculations below show 714</t>
        </r>
      </text>
    </comment>
    <comment ref="K5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Ejecutometro 2009 annual review shows 561 but JIM calculations below show 558</t>
        </r>
      </text>
    </comment>
    <comment ref="N5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Ejecutometro 2009 annual review shows 6,587 but JIM calculations below show 6,592</t>
        </r>
      </text>
    </comment>
  </commentList>
</comments>
</file>

<file path=xl/sharedStrings.xml><?xml version="1.0" encoding="utf-8"?>
<sst xmlns="http://schemas.openxmlformats.org/spreadsheetml/2006/main" count="772" uniqueCount="554">
  <si>
    <t>12/18/10 - 12/24/10</t>
    <phoneticPr fontId="6" type="noConversion"/>
  </si>
  <si>
    <t>12/25/10 - 12/31/10</t>
    <phoneticPr fontId="6" type="noConversion"/>
  </si>
  <si>
    <t>07/10/10 - 07/16/10</t>
    <phoneticPr fontId="6" type="noConversion"/>
  </si>
  <si>
    <t>07/03/10 - 07/09/10</t>
    <phoneticPr fontId="6" type="noConversion"/>
  </si>
  <si>
    <t>02/27/10 - 03/05/10</t>
    <phoneticPr fontId="6" type="noConversion"/>
  </si>
  <si>
    <t>03/06/10 - 03/12/10</t>
    <phoneticPr fontId="6" type="noConversion"/>
  </si>
  <si>
    <t>03/13/10 - 03/19/10</t>
    <phoneticPr fontId="6" type="noConversion"/>
  </si>
  <si>
    <t>03/20/10 - 03/26/10</t>
    <phoneticPr fontId="6" type="noConversion"/>
  </si>
  <si>
    <t>03/27/10 - 04/02/10</t>
    <phoneticPr fontId="6" type="noConversion"/>
  </si>
  <si>
    <t>04/03/10 - 04/09/10</t>
    <phoneticPr fontId="6" type="noConversion"/>
  </si>
  <si>
    <t>04/10/10 - 04/16/10</t>
    <phoneticPr fontId="6" type="noConversion"/>
  </si>
  <si>
    <t>04/17/10 - 04/23/10</t>
    <phoneticPr fontId="6" type="noConversion"/>
  </si>
  <si>
    <t>04/24/10 - 04/30/10</t>
    <phoneticPr fontId="6" type="noConversion"/>
  </si>
  <si>
    <t>11/24/12 - 11/30/12</t>
    <phoneticPr fontId="6" type="noConversion"/>
  </si>
  <si>
    <t>12/01/12 - 12/07/12</t>
    <phoneticPr fontId="6" type="noConversion"/>
  </si>
  <si>
    <t>12/08/12 - 12/14/12</t>
    <phoneticPr fontId="6" type="noConversion"/>
  </si>
  <si>
    <t>06/05/10 - 06/11/10</t>
    <phoneticPr fontId="6" type="noConversion"/>
  </si>
  <si>
    <t>06/12/10 - 06/18/10</t>
    <phoneticPr fontId="6" type="noConversion"/>
  </si>
  <si>
    <t>08/27/11 - 09/02/11</t>
    <phoneticPr fontId="6" type="noConversion"/>
  </si>
  <si>
    <t>09/03/11 - 09/09/11</t>
    <phoneticPr fontId="6" type="noConversion"/>
  </si>
  <si>
    <t>09/10/11 - 09/16/11</t>
    <phoneticPr fontId="6" type="noConversion"/>
  </si>
  <si>
    <t>09/17/11 - 09/23/11</t>
    <phoneticPr fontId="6" type="noConversion"/>
  </si>
  <si>
    <t>09/24/11 - 09/30/11</t>
    <phoneticPr fontId="6" type="noConversion"/>
  </si>
  <si>
    <t>10/01/11 - 10/07/11</t>
    <phoneticPr fontId="6" type="noConversion"/>
  </si>
  <si>
    <t>10/08/11 - 10/14/11</t>
    <phoneticPr fontId="6" type="noConversion"/>
  </si>
  <si>
    <t>10/15/11 - 10/21/11</t>
    <phoneticPr fontId="6" type="noConversion"/>
  </si>
  <si>
    <t>10/22/11 - 10/28/11</t>
    <phoneticPr fontId="6" type="noConversion"/>
  </si>
  <si>
    <t>10/29/11 - 11/04/11</t>
    <phoneticPr fontId="6" type="noConversion"/>
  </si>
  <si>
    <t>11/05/11 - 11/11/11</t>
    <phoneticPr fontId="6" type="noConversion"/>
  </si>
  <si>
    <t>03/02/14 - 03/07/14</t>
    <phoneticPr fontId="6" type="noConversion"/>
  </si>
  <si>
    <t>01/15/11 - 01/21/11</t>
    <phoneticPr fontId="6" type="noConversion"/>
  </si>
  <si>
    <t>01/22/11 - 01/28/11</t>
    <phoneticPr fontId="6" type="noConversion"/>
  </si>
  <si>
    <t>01/29/11 - 02/04/11</t>
    <phoneticPr fontId="6" type="noConversion"/>
  </si>
  <si>
    <t>02/05/11 - 02/11/11</t>
    <phoneticPr fontId="6" type="noConversion"/>
  </si>
  <si>
    <t>07/09/11 - 07/15/11</t>
    <phoneticPr fontId="6" type="noConversion"/>
  </si>
  <si>
    <t>07/16/11 - 07/22/11</t>
    <phoneticPr fontId="6" type="noConversion"/>
  </si>
  <si>
    <t>07/23/11 - 07/29/11</t>
    <phoneticPr fontId="6" type="noConversion"/>
  </si>
  <si>
    <t>04/21/12 - 04/27/12</t>
    <phoneticPr fontId="6" type="noConversion"/>
  </si>
  <si>
    <t>04/28/12 - 05/04/12</t>
    <phoneticPr fontId="6" type="noConversion"/>
  </si>
  <si>
    <t>05/05/12 - 05/11/12</t>
    <phoneticPr fontId="6" type="noConversion"/>
  </si>
  <si>
    <t>05/12/12 - 05/18/12</t>
    <phoneticPr fontId="6" type="noConversion"/>
  </si>
  <si>
    <t>05/19/12 - 05/25/12</t>
    <phoneticPr fontId="6" type="noConversion"/>
  </si>
  <si>
    <t>05/26/12 - 06/01/12</t>
    <phoneticPr fontId="6" type="noConversion"/>
  </si>
  <si>
    <t>06/02/12 - 06/08/12</t>
    <phoneticPr fontId="6" type="noConversion"/>
  </si>
  <si>
    <t>06/09/12 - 06/15/12</t>
    <phoneticPr fontId="6" type="noConversion"/>
  </si>
  <si>
    <t>06/16/12 - 06/22/12</t>
    <phoneticPr fontId="6" type="noConversion"/>
  </si>
  <si>
    <t>12/11/10 - 12/17/10</t>
    <phoneticPr fontId="6" type="noConversion"/>
  </si>
  <si>
    <t>10/19/13 - 10/25/13</t>
    <phoneticPr fontId="6" type="noConversion"/>
  </si>
  <si>
    <t>10/26/13 - 11/01/13</t>
    <phoneticPr fontId="6" type="noConversion"/>
  </si>
  <si>
    <t>11/02/13 - 11/08/13</t>
    <phoneticPr fontId="6" type="noConversion"/>
  </si>
  <si>
    <t>11/09/13 - 11/15/13</t>
    <phoneticPr fontId="6" type="noConversion"/>
  </si>
  <si>
    <t>11/16/13 - 11/22/13</t>
    <phoneticPr fontId="6" type="noConversion"/>
  </si>
  <si>
    <t>11/23/13 - 11/29/13</t>
    <phoneticPr fontId="6" type="noConversion"/>
  </si>
  <si>
    <t>11/30/13 - 12/06/13</t>
    <phoneticPr fontId="6" type="noConversion"/>
  </si>
  <si>
    <t>12/07/13 - 12/13/13</t>
    <phoneticPr fontId="6" type="noConversion"/>
  </si>
  <si>
    <t>12/14/13 - 12/20/13</t>
    <phoneticPr fontId="6" type="noConversion"/>
  </si>
  <si>
    <t>12/21/13 - 12/27/13</t>
    <phoneticPr fontId="6" type="noConversion"/>
  </si>
  <si>
    <t>12/31/11 - 01/06/12</t>
    <phoneticPr fontId="6" type="noConversion"/>
  </si>
  <si>
    <t>05/01/10 - 05/07/10</t>
    <phoneticPr fontId="6" type="noConversion"/>
  </si>
  <si>
    <t>05/08/10 - 05/14/10</t>
    <phoneticPr fontId="6" type="noConversion"/>
  </si>
  <si>
    <t>05/15/10 - 05/21/10</t>
    <phoneticPr fontId="6" type="noConversion"/>
  </si>
  <si>
    <t>05/22/10 - 05/28/10</t>
    <phoneticPr fontId="6" type="noConversion"/>
  </si>
  <si>
    <t>05/29/10 - 06/04/10</t>
    <phoneticPr fontId="6" type="noConversion"/>
  </si>
  <si>
    <t>02/11/12 - 02/17/12</t>
    <phoneticPr fontId="6" type="noConversion"/>
  </si>
  <si>
    <t>02/18/12 - 02/24/12</t>
    <phoneticPr fontId="6" type="noConversion"/>
  </si>
  <si>
    <t>02/25/12 - 03/02/12</t>
    <phoneticPr fontId="6" type="noConversion"/>
  </si>
  <si>
    <t>03/03/12 - 03/09/12</t>
    <phoneticPr fontId="6" type="noConversion"/>
  </si>
  <si>
    <t>03/10/12 - 03/16/12</t>
    <phoneticPr fontId="6" type="noConversion"/>
  </si>
  <si>
    <t>03/17/12 - 03/23/12</t>
    <phoneticPr fontId="6" type="noConversion"/>
  </si>
  <si>
    <t>03/24/12 - 03/30/12</t>
    <phoneticPr fontId="6" type="noConversion"/>
  </si>
  <si>
    <t>03/31/12 - 04/06/12</t>
    <phoneticPr fontId="6" type="noConversion"/>
  </si>
  <si>
    <t>04/07/12 - 04/13/12</t>
    <phoneticPr fontId="6" type="noConversion"/>
  </si>
  <si>
    <t>04/14/12 - 04/20/12</t>
    <phoneticPr fontId="6" type="noConversion"/>
  </si>
  <si>
    <t>02/02/13 - 02/08/13</t>
    <phoneticPr fontId="6" type="noConversion"/>
  </si>
  <si>
    <t>02/09/13 - 02/15/13</t>
    <phoneticPr fontId="6" type="noConversion"/>
  </si>
  <si>
    <t>06/19/10 - 06/25/10</t>
    <phoneticPr fontId="6" type="noConversion"/>
  </si>
  <si>
    <t>06/26/10 - 07/02/10</t>
    <phoneticPr fontId="6" type="noConversion"/>
  </si>
  <si>
    <t>07/17/10 - 07/23/10</t>
    <phoneticPr fontId="6" type="noConversion"/>
  </si>
  <si>
    <t>07/24/10 - 07/30/10</t>
    <phoneticPr fontId="6" type="noConversion"/>
  </si>
  <si>
    <t>07/31/10 - 08/06/10</t>
    <phoneticPr fontId="6" type="noConversion"/>
  </si>
  <si>
    <t>08/07/10 - 08/13/10</t>
    <phoneticPr fontId="6" type="noConversion"/>
  </si>
  <si>
    <t>08/14/10 - 08/20/10</t>
    <phoneticPr fontId="6" type="noConversion"/>
  </si>
  <si>
    <t>08/21/10 - 08/27/10</t>
    <phoneticPr fontId="6" type="noConversion"/>
  </si>
  <si>
    <t>08/28/10 - 09/03/10</t>
    <phoneticPr fontId="6" type="noConversion"/>
  </si>
  <si>
    <t>09/04/10 - 09/10/10</t>
    <phoneticPr fontId="6" type="noConversion"/>
  </si>
  <si>
    <t>09/11/10 - 09/17/10</t>
    <phoneticPr fontId="6" type="noConversion"/>
  </si>
  <si>
    <t>09/18/10 - 09/24/10</t>
    <phoneticPr fontId="6" type="noConversion"/>
  </si>
  <si>
    <t>09/25/10 - 10/01/10</t>
    <phoneticPr fontId="6" type="noConversion"/>
  </si>
  <si>
    <t>10/02/10 - 10/08/10</t>
    <phoneticPr fontId="6" type="noConversion"/>
  </si>
  <si>
    <t>12/03/11 - 12/09/11</t>
    <phoneticPr fontId="6" type="noConversion"/>
  </si>
  <si>
    <t>12/10/11 - 12/16/11</t>
    <phoneticPr fontId="6" type="noConversion"/>
  </si>
  <si>
    <t>12/17/11 - 12/23/11</t>
    <phoneticPr fontId="6" type="noConversion"/>
  </si>
  <si>
    <t>01/02/10 - 01/08/10</t>
    <phoneticPr fontId="6" type="noConversion"/>
  </si>
  <si>
    <t>08/20/11 - 08/26/11</t>
    <phoneticPr fontId="6" type="noConversion"/>
  </si>
  <si>
    <t>06/28/14 - 07/04/14</t>
    <phoneticPr fontId="6" type="noConversion"/>
  </si>
  <si>
    <t>07/05/14 - 07/11/14</t>
    <phoneticPr fontId="6" type="noConversion"/>
  </si>
  <si>
    <t>07/12/14 - 07/18/14</t>
    <phoneticPr fontId="6" type="noConversion"/>
  </si>
  <si>
    <t>07/19/14 - 07/25/14</t>
    <phoneticPr fontId="6" type="noConversion"/>
  </si>
  <si>
    <t>07/26/14 - 08/01/14</t>
    <phoneticPr fontId="6" type="noConversion"/>
  </si>
  <si>
    <t>08/02/14 - 08/08/14</t>
    <phoneticPr fontId="6" type="noConversion"/>
  </si>
  <si>
    <t>08/09/14 - 08/15/14</t>
    <phoneticPr fontId="6" type="noConversion"/>
  </si>
  <si>
    <t>08/16/14 - 08/22/14</t>
    <phoneticPr fontId="6" type="noConversion"/>
  </si>
  <si>
    <t>08/23/14 - 08/29/14</t>
    <phoneticPr fontId="6" type="noConversion"/>
  </si>
  <si>
    <t>08/30/14 - 09/05/14</t>
    <phoneticPr fontId="6" type="noConversion"/>
  </si>
  <si>
    <t>09/06/14 - 09/12/14</t>
    <phoneticPr fontId="6" type="noConversion"/>
  </si>
  <si>
    <t>06/04/11 - 06/10/11</t>
    <phoneticPr fontId="6" type="noConversion"/>
  </si>
  <si>
    <t>06/11/11 - 06/17/11</t>
    <phoneticPr fontId="6" type="noConversion"/>
  </si>
  <si>
    <t>06/18/11 - 06/24/11</t>
    <phoneticPr fontId="6" type="noConversion"/>
  </si>
  <si>
    <t>06/25/11 - 07/01/11</t>
    <phoneticPr fontId="6" type="noConversion"/>
  </si>
  <si>
    <t>07/02/11 - 07/08/11</t>
    <phoneticPr fontId="6" type="noConversion"/>
  </si>
  <si>
    <t>10/18/14 - 10/24/14</t>
    <phoneticPr fontId="6" type="noConversion"/>
  </si>
  <si>
    <t>10/25/14 - 10/31/14</t>
    <phoneticPr fontId="6" type="noConversion"/>
  </si>
  <si>
    <t>11/01/14 - 11/07/14</t>
    <phoneticPr fontId="6" type="noConversion"/>
  </si>
  <si>
    <t>11/15/14 - 11/21/14</t>
    <phoneticPr fontId="6" type="noConversion"/>
  </si>
  <si>
    <t>11/08/14 - 11/14/14</t>
    <phoneticPr fontId="6" type="noConversion"/>
  </si>
  <si>
    <t>11/22/14 - 11/28/14</t>
    <phoneticPr fontId="6" type="noConversion"/>
  </si>
  <si>
    <t>11/29/14 - 12/05/14</t>
    <phoneticPr fontId="6" type="noConversion"/>
  </si>
  <si>
    <t>12/06/14 - 12/12/14</t>
    <phoneticPr fontId="6" type="noConversion"/>
  </si>
  <si>
    <t>12/13/14 - 12/19/14</t>
    <phoneticPr fontId="6" type="noConversion"/>
  </si>
  <si>
    <t>12/20/14 - 12/26/14</t>
    <phoneticPr fontId="6" type="noConversion"/>
  </si>
  <si>
    <t>01/05/13 - 01/11/13</t>
    <phoneticPr fontId="6" type="noConversion"/>
  </si>
  <si>
    <t>01/12/13 - 01/18/13</t>
    <phoneticPr fontId="6" type="noConversion"/>
  </si>
  <si>
    <t>06/23/12 - 06/29/12</t>
    <phoneticPr fontId="6" type="noConversion"/>
  </si>
  <si>
    <t>10/23/10 - 10/29/10</t>
    <phoneticPr fontId="6" type="noConversion"/>
  </si>
  <si>
    <t>10/30/10 - 11/05/10</t>
    <phoneticPr fontId="6" type="noConversion"/>
  </si>
  <si>
    <t>11/06/10 - 11/12/10</t>
    <phoneticPr fontId="6" type="noConversion"/>
  </si>
  <si>
    <t>07/21/12 - 07/27/12</t>
    <phoneticPr fontId="6" type="noConversion"/>
  </si>
  <si>
    <t>07/28/12 - 08/03/12</t>
    <phoneticPr fontId="6" type="noConversion"/>
  </si>
  <si>
    <t>08/04/12 - 08/10/12</t>
    <phoneticPr fontId="6" type="noConversion"/>
  </si>
  <si>
    <t>08/11/12 - 08/17/12</t>
    <phoneticPr fontId="6" type="noConversion"/>
  </si>
  <si>
    <t>08/18/12 - 08/24/12</t>
    <phoneticPr fontId="6" type="noConversion"/>
  </si>
  <si>
    <t>08/25/12 - 08/31/12</t>
    <phoneticPr fontId="6" type="noConversion"/>
  </si>
  <si>
    <t>02/12/11 - 02/18/11</t>
    <phoneticPr fontId="6" type="noConversion"/>
  </si>
  <si>
    <t>02/19/11 - 02/25/11</t>
    <phoneticPr fontId="6" type="noConversion"/>
  </si>
  <si>
    <t>02/26/11 - 03/04/11</t>
    <phoneticPr fontId="6" type="noConversion"/>
  </si>
  <si>
    <t>03/05/11 - 03/11/11</t>
    <phoneticPr fontId="6" type="noConversion"/>
  </si>
  <si>
    <t>03/12/11 - 03/18/11</t>
    <phoneticPr fontId="6" type="noConversion"/>
  </si>
  <si>
    <t>03/19/11 - 03/25/11</t>
    <phoneticPr fontId="6" type="noConversion"/>
  </si>
  <si>
    <t>03/26/11 - 04/01/11</t>
    <phoneticPr fontId="6" type="noConversion"/>
  </si>
  <si>
    <t>04/02/11 - 04/08/11</t>
    <phoneticPr fontId="6" type="noConversion"/>
  </si>
  <si>
    <t>04/09/11 - 04/15/11</t>
    <phoneticPr fontId="6" type="noConversion"/>
  </si>
  <si>
    <t>04/16/11 - 04/22/11</t>
    <phoneticPr fontId="6" type="noConversion"/>
  </si>
  <si>
    <t>04/23/11 - 04/29/11</t>
    <phoneticPr fontId="6" type="noConversion"/>
  </si>
  <si>
    <t>04/30/11 - 05/06/11</t>
    <phoneticPr fontId="6" type="noConversion"/>
  </si>
  <si>
    <t>05/07/11 - 05/13/11</t>
    <phoneticPr fontId="6" type="noConversion"/>
  </si>
  <si>
    <t>05/14/11 - 05/20/11</t>
    <phoneticPr fontId="6" type="noConversion"/>
  </si>
  <si>
    <t>05/21/11 - 05/27/11</t>
    <phoneticPr fontId="6" type="noConversion"/>
  </si>
  <si>
    <t>05/28/11 - 06/03/11</t>
    <phoneticPr fontId="6" type="noConversion"/>
  </si>
  <si>
    <t>11/13/10 - 11/19/10</t>
    <phoneticPr fontId="6" type="noConversion"/>
  </si>
  <si>
    <t>11/20/10 - 11/26/10</t>
    <phoneticPr fontId="6" type="noConversion"/>
  </si>
  <si>
    <t>11/27/10 - 12/03/10</t>
    <phoneticPr fontId="6" type="noConversion"/>
  </si>
  <si>
    <t>12/04/10 - 12/10/10</t>
    <phoneticPr fontId="6" type="noConversion"/>
  </si>
  <si>
    <t>10/12/13 - 10/18/13</t>
    <phoneticPr fontId="6" type="noConversion"/>
  </si>
  <si>
    <t>01/11/14 - 01/17/14</t>
    <phoneticPr fontId="6" type="noConversion"/>
  </si>
  <si>
    <t>01/18/14 - 01/24/14</t>
    <phoneticPr fontId="6" type="noConversion"/>
  </si>
  <si>
    <t>01/25/14 - 01/31/14</t>
    <phoneticPr fontId="6" type="noConversion"/>
  </si>
  <si>
    <t>02/01/14 - 02/07/14</t>
    <phoneticPr fontId="6" type="noConversion"/>
  </si>
  <si>
    <t>02/08/14 - 02/14/14</t>
    <phoneticPr fontId="6" type="noConversion"/>
  </si>
  <si>
    <t>02/15/14 - 02/21/14</t>
    <phoneticPr fontId="6" type="noConversion"/>
  </si>
  <si>
    <t>02/22/14 - 02/28/14</t>
    <phoneticPr fontId="6" type="noConversion"/>
  </si>
  <si>
    <t>03/08/14 - 03/14/14</t>
    <phoneticPr fontId="6" type="noConversion"/>
  </si>
  <si>
    <t>03/15/14 - 03/21/14</t>
    <phoneticPr fontId="6" type="noConversion"/>
  </si>
  <si>
    <t>03/22/14 - 03/28/14</t>
    <phoneticPr fontId="6" type="noConversion"/>
  </si>
  <si>
    <t>01/07/12 - 01/13/12</t>
    <phoneticPr fontId="6" type="noConversion"/>
  </si>
  <si>
    <t>01/14/12 - 01/20/12</t>
    <phoneticPr fontId="6" type="noConversion"/>
  </si>
  <si>
    <t>01/21/12 - 01/27/12</t>
    <phoneticPr fontId="6" type="noConversion"/>
  </si>
  <si>
    <t>01/28/12 - 02/03/12</t>
    <phoneticPr fontId="6" type="noConversion"/>
  </si>
  <si>
    <t>02/04/12 - 02/10/12</t>
    <phoneticPr fontId="6" type="noConversion"/>
  </si>
  <si>
    <t>05/03/14 - 05/09/14</t>
    <phoneticPr fontId="6" type="noConversion"/>
  </si>
  <si>
    <t>05/10/14 - 05/16/14</t>
    <phoneticPr fontId="6" type="noConversion"/>
  </si>
  <si>
    <t>05/17/14 - 05/23/14</t>
    <phoneticPr fontId="6" type="noConversion"/>
  </si>
  <si>
    <t>05/24/14 - 05/30/14</t>
    <phoneticPr fontId="6" type="noConversion"/>
  </si>
  <si>
    <t>05/31/14 - 06/06/14</t>
    <phoneticPr fontId="6" type="noConversion"/>
  </si>
  <si>
    <t>06/07/14 - 06/13/14</t>
    <phoneticPr fontId="6" type="noConversion"/>
  </si>
  <si>
    <t>08/22/15 - 08/28/15</t>
    <phoneticPr fontId="6" type="noConversion"/>
  </si>
  <si>
    <t>08/29/15 - 09/04/15</t>
    <phoneticPr fontId="6" type="noConversion"/>
  </si>
  <si>
    <t>09/05/15 - 09/11/15</t>
    <phoneticPr fontId="6" type="noConversion"/>
  </si>
  <si>
    <t>09/12/15 - 09/18/15</t>
    <phoneticPr fontId="6" type="noConversion"/>
  </si>
  <si>
    <t>09/19/15 - 09/25/15</t>
    <phoneticPr fontId="6" type="noConversion"/>
  </si>
  <si>
    <t>02/23/13 - 03/01/13</t>
    <phoneticPr fontId="6" type="noConversion"/>
  </si>
  <si>
    <t>02/16/13 - 02/22/13</t>
    <phoneticPr fontId="6" type="noConversion"/>
  </si>
  <si>
    <t>11/12/11 - 11/18/11</t>
    <phoneticPr fontId="6" type="noConversion"/>
  </si>
  <si>
    <t>11/19/11 - 11/25/11</t>
    <phoneticPr fontId="6" type="noConversion"/>
  </si>
  <si>
    <t>11/26/11 - 12/02/11</t>
    <phoneticPr fontId="6" type="noConversion"/>
  </si>
  <si>
    <t>03/30/13 - 04/05/13</t>
    <phoneticPr fontId="6" type="noConversion"/>
  </si>
  <si>
    <t>04/06/13 - 04/12/13</t>
    <phoneticPr fontId="6" type="noConversion"/>
  </si>
  <si>
    <t>04/13/13 - 04/19/13</t>
    <phoneticPr fontId="6" type="noConversion"/>
  </si>
  <si>
    <t>04/20/13 - 04/26/13</t>
    <phoneticPr fontId="6" type="noConversion"/>
  </si>
  <si>
    <t>04/27/13 - 05/03/13</t>
    <phoneticPr fontId="6" type="noConversion"/>
  </si>
  <si>
    <t>05/04/13 - 05/10/13</t>
    <phoneticPr fontId="6" type="noConversion"/>
  </si>
  <si>
    <t>01/09/10 - 01/15/10</t>
    <phoneticPr fontId="6" type="noConversion"/>
  </si>
  <si>
    <t>01/16/10 - 01/22/10</t>
    <phoneticPr fontId="6" type="noConversion"/>
  </si>
  <si>
    <t>01/23/10 - 01/29/10</t>
    <phoneticPr fontId="6" type="noConversion"/>
  </si>
  <si>
    <t>01/30/10 - 02/05/10</t>
    <phoneticPr fontId="6" type="noConversion"/>
  </si>
  <si>
    <t>02/06/10 - 02/12/10</t>
    <phoneticPr fontId="6" type="noConversion"/>
  </si>
  <si>
    <t>02/13/10 - 02/19/10</t>
    <phoneticPr fontId="6" type="noConversion"/>
  </si>
  <si>
    <t>02/20/10 - 02/26/10</t>
    <phoneticPr fontId="6" type="noConversion"/>
  </si>
  <si>
    <t>12/15/12 - 12/21/12</t>
    <phoneticPr fontId="6" type="noConversion"/>
  </si>
  <si>
    <t>12/29/12 - 01/04/13</t>
    <phoneticPr fontId="6" type="noConversion"/>
  </si>
  <si>
    <t>01/01/11 - 01/07/11</t>
    <phoneticPr fontId="6" type="noConversion"/>
  </si>
  <si>
    <t>01/08/11 - 01/14/11</t>
    <phoneticPr fontId="6" type="noConversion"/>
  </si>
  <si>
    <t>07/20/13 - 07/26/13</t>
    <phoneticPr fontId="6" type="noConversion"/>
  </si>
  <si>
    <t>07/27/13 - 08/02/13</t>
    <phoneticPr fontId="6" type="noConversion"/>
  </si>
  <si>
    <t>08/03/13 - 08/09/13</t>
    <phoneticPr fontId="6" type="noConversion"/>
  </si>
  <si>
    <t>10/09/10 - 10/15/10</t>
    <phoneticPr fontId="6" type="noConversion"/>
  </si>
  <si>
    <t>10/16/10 - 10/22/10</t>
    <phoneticPr fontId="6" type="noConversion"/>
  </si>
  <si>
    <t>07/30/11 - 08/05/11</t>
    <phoneticPr fontId="6" type="noConversion"/>
  </si>
  <si>
    <t>08/06/11 - 08/12/11</t>
    <phoneticPr fontId="6" type="noConversion"/>
  </si>
  <si>
    <t>08/13/11 - 08/19/11</t>
    <phoneticPr fontId="6" type="noConversion"/>
  </si>
  <si>
    <t>06/21/14 - 06/27/14</t>
    <phoneticPr fontId="6" type="noConversion"/>
  </si>
  <si>
    <t>01/03/15 - 01/09/15</t>
    <phoneticPr fontId="6" type="noConversion"/>
  </si>
  <si>
    <t>01/10/15 - 01/16/15</t>
    <phoneticPr fontId="6" type="noConversion"/>
  </si>
  <si>
    <t>01/17/15 - 01/23/15</t>
    <phoneticPr fontId="6" type="noConversion"/>
  </si>
  <si>
    <t>01/24/15 - 01/30/15</t>
    <phoneticPr fontId="6" type="noConversion"/>
  </si>
  <si>
    <t>01/31/15 - 02/06/15</t>
    <phoneticPr fontId="6" type="noConversion"/>
  </si>
  <si>
    <t>02/07/15 - 02/13/15</t>
    <phoneticPr fontId="6" type="noConversion"/>
  </si>
  <si>
    <t>02/14/15 - 02/20/15</t>
    <phoneticPr fontId="6" type="noConversion"/>
  </si>
  <si>
    <t>02/21/15 - 02/27/15</t>
    <phoneticPr fontId="6" type="noConversion"/>
  </si>
  <si>
    <t>02/28/15 - 03/06/15</t>
    <phoneticPr fontId="6" type="noConversion"/>
  </si>
  <si>
    <t>03/07/15 - 03/13/15</t>
    <phoneticPr fontId="6" type="noConversion"/>
  </si>
  <si>
    <t>09/26/15 - 10/02/15</t>
    <phoneticPr fontId="6" type="noConversion"/>
  </si>
  <si>
    <t>09/13/14 - 09/19/14</t>
    <phoneticPr fontId="6" type="noConversion"/>
  </si>
  <si>
    <t>09/20/14 - 09/26/14</t>
    <phoneticPr fontId="6" type="noConversion"/>
  </si>
  <si>
    <t>09/27/14 - 10/03/14</t>
    <phoneticPr fontId="6" type="noConversion"/>
  </si>
  <si>
    <t>10/04/14 - 10/10/14</t>
    <phoneticPr fontId="6" type="noConversion"/>
  </si>
  <si>
    <t>10/11/14 - 10/17/14</t>
    <phoneticPr fontId="6" type="noConversion"/>
  </si>
  <si>
    <t>Total:</t>
    <phoneticPr fontId="6" type="noConversion"/>
  </si>
  <si>
    <t>Week</t>
    <phoneticPr fontId="6" type="noConversion"/>
  </si>
  <si>
    <t>Dates</t>
    <phoneticPr fontId="6" type="noConversion"/>
  </si>
  <si>
    <t>Weekly Homicides</t>
    <phoneticPr fontId="6" type="noConversion"/>
  </si>
  <si>
    <t>01/19/13 - 01/25/13</t>
    <phoneticPr fontId="6" type="noConversion"/>
  </si>
  <si>
    <t>06/30/12 - 07/06/12</t>
    <phoneticPr fontId="6" type="noConversion"/>
  </si>
  <si>
    <t>07/07/12 - 07/13/12</t>
    <phoneticPr fontId="6" type="noConversion"/>
  </si>
  <si>
    <t>07/14/12 - 07/20/12</t>
    <phoneticPr fontId="6" type="noConversion"/>
  </si>
  <si>
    <t>04/16/16 - 04/22/16</t>
    <phoneticPr fontId="6" type="noConversion"/>
  </si>
  <si>
    <t>04/23/16 - 04/29/16</t>
    <phoneticPr fontId="6" type="noConversion"/>
  </si>
  <si>
    <t>04/30/16 - 05/06/16</t>
    <phoneticPr fontId="6" type="noConversion"/>
  </si>
  <si>
    <t>05/07/16 - 05/13/16</t>
    <phoneticPr fontId="6" type="noConversion"/>
  </si>
  <si>
    <t>05/14/16 - 05/20/16</t>
    <phoneticPr fontId="6" type="noConversion"/>
  </si>
  <si>
    <t>05/21/16 - 05/27/16</t>
    <phoneticPr fontId="6" type="noConversion"/>
  </si>
  <si>
    <t>09/01/12 - 09/07/12</t>
    <phoneticPr fontId="6" type="noConversion"/>
  </si>
  <si>
    <t>09/08/12 - 09/14/12</t>
    <phoneticPr fontId="6" type="noConversion"/>
  </si>
  <si>
    <t>09/15/12 - 09/21/12</t>
    <phoneticPr fontId="6" type="noConversion"/>
  </si>
  <si>
    <t>09/22/12 - 09/28/12</t>
    <phoneticPr fontId="6" type="noConversion"/>
  </si>
  <si>
    <t>09/29/12 - 10/05/12</t>
    <phoneticPr fontId="6" type="noConversion"/>
  </si>
  <si>
    <t>10/06/12 - 10/12/12</t>
    <phoneticPr fontId="6" type="noConversion"/>
  </si>
  <si>
    <t>10/13/12 - 10/19/12</t>
    <phoneticPr fontId="6" type="noConversion"/>
  </si>
  <si>
    <t>10/20/12 - 10/26/12</t>
    <phoneticPr fontId="6" type="noConversion"/>
  </si>
  <si>
    <t>10/27/12 - 11/02/12</t>
    <phoneticPr fontId="6" type="noConversion"/>
  </si>
  <si>
    <t>11/03/12 - 11/09/12</t>
    <phoneticPr fontId="6" type="noConversion"/>
  </si>
  <si>
    <t>11/10/12 - 11/16/12</t>
    <phoneticPr fontId="6" type="noConversion"/>
  </si>
  <si>
    <t>11/17/12 - 11/23/12</t>
    <phoneticPr fontId="6" type="noConversion"/>
  </si>
  <si>
    <t>08/06/16 - 08/12/16</t>
    <phoneticPr fontId="6" type="noConversion"/>
  </si>
  <si>
    <t>08/13/16 - 08/19/16</t>
    <phoneticPr fontId="6" type="noConversion"/>
  </si>
  <si>
    <t>01/26/13 - 02/01/13</t>
    <phoneticPr fontId="6" type="noConversion"/>
  </si>
  <si>
    <t>09/07/13 - 09/13/13</t>
    <phoneticPr fontId="6" type="noConversion"/>
  </si>
  <si>
    <t>09/14/13 - 09/20/13</t>
    <phoneticPr fontId="6" type="noConversion"/>
  </si>
  <si>
    <t>09/21/13 - 09/27/13</t>
    <phoneticPr fontId="6" type="noConversion"/>
  </si>
  <si>
    <t>09/28/13 - 10/04/13</t>
    <phoneticPr fontId="6" type="noConversion"/>
  </si>
  <si>
    <t>10/05/13 - 10/11/13</t>
    <phoneticPr fontId="6" type="noConversion"/>
  </si>
  <si>
    <t>12/27/14 - 01/02/15</t>
    <phoneticPr fontId="6" type="noConversion"/>
  </si>
  <si>
    <t>11/05/16 - 11/11/16</t>
    <phoneticPr fontId="6" type="noConversion"/>
  </si>
  <si>
    <t>11/12/16 - 11/18/16</t>
    <phoneticPr fontId="6" type="noConversion"/>
  </si>
  <si>
    <t>11/19/16 - 11/25/16</t>
    <phoneticPr fontId="6" type="noConversion"/>
  </si>
  <si>
    <t>11/26/16 - 12/02/16</t>
    <phoneticPr fontId="6" type="noConversion"/>
  </si>
  <si>
    <t>12/03/16 - 12/09/16</t>
    <phoneticPr fontId="6" type="noConversion"/>
  </si>
  <si>
    <t>12/10/16 - 12/16/16</t>
    <phoneticPr fontId="6" type="noConversion"/>
  </si>
  <si>
    <t>12/17/16 - 12/23/16</t>
    <phoneticPr fontId="6" type="noConversion"/>
  </si>
  <si>
    <t>12/24/16 - 12/30/16</t>
    <phoneticPr fontId="6" type="noConversion"/>
  </si>
  <si>
    <t>TOTAL:</t>
    <phoneticPr fontId="6" type="noConversion"/>
  </si>
  <si>
    <t>03/05/16 - 03/11/16</t>
    <phoneticPr fontId="6" type="noConversion"/>
  </si>
  <si>
    <t>03/12/16 - 03/18/16</t>
    <phoneticPr fontId="6" type="noConversion"/>
  </si>
  <si>
    <t>03/19/16 - 03/25/16</t>
    <phoneticPr fontId="6" type="noConversion"/>
  </si>
  <si>
    <t>03/26/16 - 04/01/16</t>
    <phoneticPr fontId="6" type="noConversion"/>
  </si>
  <si>
    <t>04/02/16 - 04/08/16</t>
    <phoneticPr fontId="6" type="noConversion"/>
  </si>
  <si>
    <t>04/09/16 - 04/15/16</t>
    <phoneticPr fontId="6" type="noConversion"/>
  </si>
  <si>
    <t>03/14/15 - 03/20/15</t>
    <phoneticPr fontId="6" type="noConversion"/>
  </si>
  <si>
    <t>03/21/15 - 03/27/15</t>
    <phoneticPr fontId="6" type="noConversion"/>
  </si>
  <si>
    <t>03/28/15 - 04/03/15</t>
    <phoneticPr fontId="6" type="noConversion"/>
  </si>
  <si>
    <t>04/04/15 - 04/10/15</t>
    <phoneticPr fontId="6" type="noConversion"/>
  </si>
  <si>
    <t>04/11/15 - 04/17/15</t>
    <phoneticPr fontId="6" type="noConversion"/>
  </si>
  <si>
    <t>04/18/15 - 04/24/15</t>
    <phoneticPr fontId="6" type="noConversion"/>
  </si>
  <si>
    <t>04/25/15 - 05/01/15</t>
    <phoneticPr fontId="6" type="noConversion"/>
  </si>
  <si>
    <t>05/02/15 - 05/08/15</t>
    <phoneticPr fontId="6" type="noConversion"/>
  </si>
  <si>
    <t>05/09/15 - 05/15/15</t>
    <phoneticPr fontId="6" type="noConversion"/>
  </si>
  <si>
    <t xml:space="preserve">05/16/15 - 05/22/15 </t>
    <phoneticPr fontId="6" type="noConversion"/>
  </si>
  <si>
    <t>05/23/15 - 05/29/15</t>
    <phoneticPr fontId="6" type="noConversion"/>
  </si>
  <si>
    <t>05/30/15 - 06/05/15</t>
    <phoneticPr fontId="6" type="noConversion"/>
  </si>
  <si>
    <t>06/06/15 - 06/12/15</t>
    <phoneticPr fontId="6" type="noConversion"/>
  </si>
  <si>
    <t>03/02/13 - 03/08/13</t>
    <phoneticPr fontId="6" type="noConversion"/>
  </si>
  <si>
    <t>03/09/13 - 03/15/13</t>
    <phoneticPr fontId="6" type="noConversion"/>
  </si>
  <si>
    <t>03/16/13 - 03/22/13</t>
    <phoneticPr fontId="6" type="noConversion"/>
  </si>
  <si>
    <t>03/23/13 - 03/29/13</t>
    <phoneticPr fontId="6" type="noConversion"/>
  </si>
  <si>
    <t>07/11/15 - 07/17/15</t>
    <phoneticPr fontId="6" type="noConversion"/>
  </si>
  <si>
    <t>07/18/15 - 07/24/15</t>
    <phoneticPr fontId="6" type="noConversion"/>
  </si>
  <si>
    <t>07/25/15 - 07/31/15</t>
    <phoneticPr fontId="6" type="noConversion"/>
  </si>
  <si>
    <t>08/01/15 - 08/07/15</t>
    <phoneticPr fontId="6" type="noConversion"/>
  </si>
  <si>
    <t>08/08/15 - 08/14/15</t>
    <phoneticPr fontId="6" type="noConversion"/>
  </si>
  <si>
    <t>08/15/15 - 08/21/15</t>
    <phoneticPr fontId="6" type="noConversion"/>
  </si>
  <si>
    <t>05/11/13 - 05/17/13</t>
    <phoneticPr fontId="6" type="noConversion"/>
  </si>
  <si>
    <t>05/18/13 - 05/24/13</t>
    <phoneticPr fontId="6" type="noConversion"/>
  </si>
  <si>
    <t>05/25/13 - 05/31/13</t>
    <phoneticPr fontId="6" type="noConversion"/>
  </si>
  <si>
    <t>06/01/13 - 06/07/13</t>
    <phoneticPr fontId="6" type="noConversion"/>
  </si>
  <si>
    <t>06/08/13 - 06/14/13</t>
    <phoneticPr fontId="6" type="noConversion"/>
  </si>
  <si>
    <t>06/15/13 - 06/21/13</t>
    <phoneticPr fontId="6" type="noConversion"/>
  </si>
  <si>
    <t>06/22/13 - 06/28/13</t>
    <phoneticPr fontId="6" type="noConversion"/>
  </si>
  <si>
    <t>06/29/13 - 07/05/13</t>
    <phoneticPr fontId="6" type="noConversion"/>
  </si>
  <si>
    <t>07/06/13 - 07/12/13</t>
    <phoneticPr fontId="6" type="noConversion"/>
  </si>
  <si>
    <t>07/13/13 - 07/19/13</t>
    <phoneticPr fontId="6" type="noConversion"/>
  </si>
  <si>
    <t>01/02/16 - 01/08/16</t>
    <phoneticPr fontId="6" type="noConversion"/>
  </si>
  <si>
    <t>01/09/16 - 01/15/16</t>
    <phoneticPr fontId="6" type="noConversion"/>
  </si>
  <si>
    <t>01/16/16 - 01/22/16</t>
    <phoneticPr fontId="6" type="noConversion"/>
  </si>
  <si>
    <t>01/23/16 - 01/29/16</t>
    <phoneticPr fontId="6" type="noConversion"/>
  </si>
  <si>
    <t>08/10/13 - 08/16/13</t>
    <phoneticPr fontId="6" type="noConversion"/>
  </si>
  <si>
    <t>08/17/13 - 08/23/13</t>
    <phoneticPr fontId="6" type="noConversion"/>
  </si>
  <si>
    <t>08/24/13 - 08/30/13</t>
    <phoneticPr fontId="6" type="noConversion"/>
  </si>
  <si>
    <t>08/31/13 - 09/06/13</t>
    <phoneticPr fontId="6" type="noConversion"/>
  </si>
  <si>
    <t>06/14/14 - 06/20/14</t>
    <phoneticPr fontId="6" type="noConversion"/>
  </si>
  <si>
    <t>06/13/15 - 06/19/15</t>
    <phoneticPr fontId="6" type="noConversion"/>
  </si>
  <si>
    <t>06/20/15 - 06/26/15</t>
    <phoneticPr fontId="6" type="noConversion"/>
  </si>
  <si>
    <t>06/27/16 - 07/03/15</t>
    <phoneticPr fontId="6" type="noConversion"/>
  </si>
  <si>
    <t>07/04/15 - 07/10/15</t>
    <phoneticPr fontId="6" type="noConversion"/>
  </si>
  <si>
    <t>03/29/14 - 04/04/14</t>
    <phoneticPr fontId="6" type="noConversion"/>
  </si>
  <si>
    <t>04/05/14 - 04/11/14</t>
    <phoneticPr fontId="6" type="noConversion"/>
  </si>
  <si>
    <t>04/12/14 - 04/18/14</t>
    <phoneticPr fontId="6" type="noConversion"/>
  </si>
  <si>
    <t>04/19/14 - 04/25/14</t>
    <phoneticPr fontId="6" type="noConversion"/>
  </si>
  <si>
    <t>04/26/14 - 05/02/14</t>
    <phoneticPr fontId="6" type="noConversion"/>
  </si>
  <si>
    <t>10/03/15 - 10/09/15</t>
    <phoneticPr fontId="6" type="noConversion"/>
  </si>
  <si>
    <t>10/10/15 - 10/16/15</t>
    <phoneticPr fontId="6" type="noConversion"/>
  </si>
  <si>
    <t>10/17/15 - 10/23/15</t>
    <phoneticPr fontId="6" type="noConversion"/>
  </si>
  <si>
    <t>10/24/15 - 10/30/15</t>
    <phoneticPr fontId="6" type="noConversion"/>
  </si>
  <si>
    <t>08/20/16 - 08/26/16</t>
    <phoneticPr fontId="6" type="noConversion"/>
  </si>
  <si>
    <t>08/27/16 - 09/02/16</t>
    <phoneticPr fontId="6" type="noConversion"/>
  </si>
  <si>
    <t>09/03/16 - 09/09/16</t>
    <phoneticPr fontId="6" type="noConversion"/>
  </si>
  <si>
    <t>09/10/16 - 09/16/16</t>
    <phoneticPr fontId="6" type="noConversion"/>
  </si>
  <si>
    <t>09/17/16 - 09/23/16</t>
    <phoneticPr fontId="6" type="noConversion"/>
  </si>
  <si>
    <t>January</t>
    <phoneticPr fontId="6" type="noConversion"/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</si>
  <si>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</si>
  <si>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</si>
  <si>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</si>
  <si>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</si>
  <si>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</si>
  <si>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</si>
  <si>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</si>
  <si>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</si>
  <si>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</si>
  <si>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</si>
  <si>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</si>
  <si>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01/30/16 - 02/05/16</t>
    <phoneticPr fontId="6" type="noConversion"/>
  </si>
  <si>
    <t>02/06/16 - 02/12/16</t>
    <phoneticPr fontId="6" type="noConversion"/>
  </si>
  <si>
    <t>02/13/16 - 02/19/16</t>
    <phoneticPr fontId="6" type="noConversion"/>
  </si>
  <si>
    <t>02/20/16 - 02/26/16</t>
    <phoneticPr fontId="6" type="noConversion"/>
  </si>
  <si>
    <t>02/27/16 - 03/04/16</t>
    <phoneticPr fontId="6" type="noConversion"/>
  </si>
  <si>
    <t>Men</t>
    <phoneticPr fontId="6" type="noConversion"/>
  </si>
  <si>
    <t>Women</t>
    <phoneticPr fontId="6" type="noConversion"/>
  </si>
  <si>
    <t>Annual Total</t>
    <phoneticPr fontId="6" type="noConversion"/>
  </si>
  <si>
    <t>Sexenio Total</t>
    <phoneticPr fontId="6" type="noConversion"/>
  </si>
  <si>
    <t>Monthly Total</t>
    <phoneticPr fontId="6" type="noConversion"/>
  </si>
  <si>
    <t>09/24/16 - 09/30/16</t>
    <phoneticPr fontId="6" type="noConversion"/>
  </si>
  <si>
    <t>10/01/16 - 10/07/16</t>
    <phoneticPr fontId="6" type="noConversion"/>
  </si>
  <si>
    <t>10/08/16 - 10/14/16</t>
    <phoneticPr fontId="6" type="noConversion"/>
  </si>
  <si>
    <t>10/15/16 - 10/21/16</t>
    <phoneticPr fontId="6" type="noConversion"/>
  </si>
  <si>
    <t>10/22/16 - 10/28/16</t>
    <phoneticPr fontId="6" type="noConversion"/>
  </si>
  <si>
    <t>10/29/16 - 11/04/16</t>
    <phoneticPr fontId="6" type="noConversion"/>
  </si>
  <si>
    <t>05/28/16 - 06/03/16</t>
    <phoneticPr fontId="6" type="noConversion"/>
  </si>
  <si>
    <t>06/04/16 - 06/10/16</t>
    <phoneticPr fontId="6" type="noConversion"/>
  </si>
  <si>
    <t>06/11/16 - 06/17/16</t>
    <phoneticPr fontId="6" type="noConversion"/>
  </si>
  <si>
    <t>06/18/16 - 06/24/16</t>
    <phoneticPr fontId="6" type="noConversion"/>
  </si>
  <si>
    <t>06/25/16 - 07/01/16</t>
    <phoneticPr fontId="6" type="noConversion"/>
  </si>
  <si>
    <t>07/02/16 - 07/08/16</t>
    <phoneticPr fontId="6" type="noConversion"/>
  </si>
  <si>
    <t>07/09/16 - 07/15/16</t>
    <phoneticPr fontId="6" type="noConversion"/>
  </si>
  <si>
    <t>07/16/16 - 07/22/16</t>
    <phoneticPr fontId="6" type="noConversion"/>
  </si>
  <si>
    <t>07/23/16 - 07/29/16</t>
    <phoneticPr fontId="6" type="noConversion"/>
  </si>
  <si>
    <t>07/30/16 - 08/05/16</t>
    <phoneticPr fontId="6" type="noConversion"/>
  </si>
  <si>
    <t>10/31/15 - 11/06/15</t>
    <phoneticPr fontId="6" type="noConversion"/>
  </si>
  <si>
    <t>11/07/15 - 11/13/15</t>
    <phoneticPr fontId="6" type="noConversion"/>
  </si>
  <si>
    <t>11/14/15 - 11/20/15</t>
    <phoneticPr fontId="6" type="noConversion"/>
  </si>
  <si>
    <t>11/21/15 - 11/27/15</t>
    <phoneticPr fontId="6" type="noConversion"/>
  </si>
  <si>
    <t>12/26/15 - 01/01/16</t>
    <phoneticPr fontId="6" type="noConversion"/>
  </si>
  <si>
    <t>11/28/15 - 12/04/15</t>
    <phoneticPr fontId="6" type="noConversion"/>
  </si>
  <si>
    <t>12/05/15 - 12/11/15</t>
    <phoneticPr fontId="6" type="noConversion"/>
  </si>
  <si>
    <t>12/12/15 - 12/18/15</t>
    <phoneticPr fontId="6" type="noConversion"/>
  </si>
  <si>
    <t>12/19/15 - 12/25/15</t>
    <phoneticPr fontId="6" type="noConversion"/>
  </si>
  <si>
    <t>01/04/14 - 01/10/14</t>
    <phoneticPr fontId="6" type="noConversion"/>
  </si>
  <si>
    <t>12/24/11 - 12/30/11</t>
  </si>
  <si>
    <t>12/22/12 - 12/28/12</t>
  </si>
  <si>
    <t>01/03/09 - 01/09/09</t>
  </si>
  <si>
    <t>01/10/09 - 01/16/09</t>
  </si>
  <si>
    <t>01/17/09 - 01/23/09</t>
  </si>
  <si>
    <t>01/24/09 - 01/30/09</t>
  </si>
  <si>
    <t>01/31/09 - 02/06/09</t>
  </si>
  <si>
    <t>02/07/09 - 02/13/09</t>
  </si>
  <si>
    <t>02/14/09 - 02/20/09</t>
  </si>
  <si>
    <t>02/21/09 - 02/27/09</t>
  </si>
  <si>
    <t>02/28/09 - 03/06/09</t>
  </si>
  <si>
    <t>03/07/09 - 03/13/09</t>
  </si>
  <si>
    <t>03/14/09 - 03/20/09</t>
  </si>
  <si>
    <t>03/21/09 - 03/27/09</t>
  </si>
  <si>
    <t>03/28/09 - 04/03/09</t>
  </si>
  <si>
    <t>04/04/09 - 04/10/09</t>
  </si>
  <si>
    <t>04/11/09 - 04/17/09</t>
  </si>
  <si>
    <t>04/18/09 - 04/24/09</t>
  </si>
  <si>
    <t>04/25/09 - 05/01/09</t>
  </si>
  <si>
    <t>05/02/09 - 05/08/09</t>
  </si>
  <si>
    <t>05/09/09 - 05/15/09</t>
  </si>
  <si>
    <t>05/16/09 - 05/22/09</t>
  </si>
  <si>
    <t>05/30/09 - 06/05/09</t>
  </si>
  <si>
    <t>05/23/09 - 05/29/09</t>
  </si>
  <si>
    <t>06/06/09 - 06/12/09</t>
  </si>
  <si>
    <t>06/13/09 - 06/19/09</t>
  </si>
  <si>
    <t>06/20/09 - 06/26/09</t>
  </si>
  <si>
    <t>06/27/09 - 07/03/09</t>
  </si>
  <si>
    <t>07/04/09 - 07/10/09</t>
  </si>
  <si>
    <t>07/11/09 - 07/17/09</t>
  </si>
  <si>
    <t>07/18/09 - 07/24/09</t>
  </si>
  <si>
    <t>07/25/09 - 07/31/09</t>
  </si>
  <si>
    <t>08/08/09 - 08/14/09</t>
  </si>
  <si>
    <t>08/01/09 - 08/07/09</t>
  </si>
  <si>
    <t>08/15/09 - 08/21/09</t>
  </si>
  <si>
    <t>08/22/09 - 08/28/09</t>
  </si>
  <si>
    <t>08/29/09 - 09/04/09</t>
  </si>
  <si>
    <t>09/05/09 - 09/11/09</t>
  </si>
  <si>
    <t>09/12/09 - 09/18/09</t>
  </si>
  <si>
    <t>09/19/09 - 09/25/09</t>
  </si>
  <si>
    <t>09/26/09 - 10/02/09</t>
  </si>
  <si>
    <t>10/03/09 - 10/09/09</t>
  </si>
  <si>
    <t>10/10/09 - 10/16/09</t>
  </si>
  <si>
    <t>10/17/09 - 10/23/09</t>
  </si>
  <si>
    <t>10/24/09 - 10/30/09</t>
  </si>
  <si>
    <t>10/31/09 - 11/06/09</t>
  </si>
  <si>
    <t>11/07/09 - 11/13/09</t>
  </si>
  <si>
    <t>11/14/09 - 11/20/09</t>
  </si>
  <si>
    <t>11/21/09 - 11/27/09</t>
  </si>
  <si>
    <t>11/28/09 - 12/04/09</t>
  </si>
  <si>
    <t>12/05/09 - 12/11/09</t>
  </si>
  <si>
    <t>12/12/09 - 12/18/09</t>
  </si>
  <si>
    <t>12/26/09 - 01/01/10</t>
  </si>
  <si>
    <t>12/19/09 - 12/25/09</t>
  </si>
  <si>
    <t>12/22/07 - 12/28/07</t>
  </si>
  <si>
    <t>12/15/07 - 12/21/07</t>
  </si>
  <si>
    <t>12/08/07 - 12/14/07</t>
  </si>
  <si>
    <t>12/01/07 - 12/07/07</t>
  </si>
  <si>
    <t>11/24/07 - 11/30/07</t>
  </si>
  <si>
    <t>11/17/07 - 11/23/07</t>
  </si>
  <si>
    <t>11/10/07 - 11/16/07</t>
  </si>
  <si>
    <t>10/27/07 - 11/02/07</t>
  </si>
  <si>
    <t>11/03/07 - 11/09/07</t>
  </si>
  <si>
    <t>10/20/07 - 10/26/07</t>
  </si>
  <si>
    <t>10/13/07 - 10/19/07</t>
  </si>
  <si>
    <t>10/06/07 - 10/12/07</t>
  </si>
  <si>
    <t>09/29/07 - 10/05/07</t>
  </si>
  <si>
    <t>12/30/06 - 01/05/07</t>
  </si>
  <si>
    <t>01/06/07 - 01/12/07</t>
  </si>
  <si>
    <t>01/13/07 - 01/19/07</t>
  </si>
  <si>
    <t>01/20/07 - 01/26/07</t>
  </si>
  <si>
    <t>01/27/07 - 02/02/07</t>
  </si>
  <si>
    <t>02/03/07 - 02/09/07</t>
  </si>
  <si>
    <t>02/10/07 - 02/16/07</t>
  </si>
  <si>
    <t>02/17/07 - 02/23/07</t>
  </si>
  <si>
    <t>02/24/07 - 03/02/07</t>
  </si>
  <si>
    <t>03/03/07 - 03/09/07</t>
  </si>
  <si>
    <t>03/10/07 - 03/16/07</t>
  </si>
  <si>
    <t>03/17/07 - 03/23/07</t>
  </si>
  <si>
    <t>03/24/07 - 03/30/07</t>
  </si>
  <si>
    <t>03/31/07 - 04/06/07</t>
  </si>
  <si>
    <t>04/07/07 - 04/13/07</t>
  </si>
  <si>
    <t>04/14/07 - 04/20/07</t>
  </si>
  <si>
    <t>04/21/07 - 04/27/07</t>
  </si>
  <si>
    <t xml:space="preserve">05/05/07 - 05/11/07 </t>
  </si>
  <si>
    <t>04/28/07 - 05/04/07</t>
  </si>
  <si>
    <t>05/12/07 - 05/18/07</t>
  </si>
  <si>
    <t>05/19/07 - 05/25/07</t>
  </si>
  <si>
    <t>05/26/07 - 06/01/07</t>
  </si>
  <si>
    <t>06/02/07 - 06/08/07</t>
  </si>
  <si>
    <t>06/09/07 - 06/15/07</t>
  </si>
  <si>
    <t>06/16/07 - 06/22/07</t>
  </si>
  <si>
    <t>06/23/07 - 06/29/07</t>
  </si>
  <si>
    <t>06/30/07 - 07/06/07</t>
  </si>
  <si>
    <t>07/07/07 - 07/13/07</t>
  </si>
  <si>
    <t>07/14/07 - 07/20/07</t>
  </si>
  <si>
    <t>07/21/07 - 07/27/07</t>
  </si>
  <si>
    <t>07/28/07 - 08/03/07</t>
  </si>
  <si>
    <t>08/04/07 - 08/10/07</t>
  </si>
  <si>
    <t>08/11/07 - 08/17/07</t>
  </si>
  <si>
    <t>08/18/07 - 08/24/07</t>
  </si>
  <si>
    <t>08/25/07 - 08/31/07</t>
  </si>
  <si>
    <t>09/01/07 - 09/07/07</t>
  </si>
  <si>
    <t>09/08/07 - 09/14/07</t>
  </si>
  <si>
    <t>09/15/07 - 09/21/07</t>
  </si>
  <si>
    <t>09/22/07 - 09/28/07</t>
  </si>
  <si>
    <t>01/05/08 - 01/11/08</t>
  </si>
  <si>
    <t>01/12/08 - 01/18/08</t>
  </si>
  <si>
    <t>01/19/08 - 01/25/08</t>
  </si>
  <si>
    <t>01/26/08 - 02/01/08</t>
  </si>
  <si>
    <t>02/02/08 - 02/08/08</t>
  </si>
  <si>
    <t>02/09/08 - 02/15/08</t>
  </si>
  <si>
    <t>02/16/08 - 02/22/08</t>
  </si>
  <si>
    <t>02/23/08 - 02/29/08</t>
  </si>
  <si>
    <t>03/01/08 - 03/07/08</t>
  </si>
  <si>
    <t>03/08/08 - 03/14/08</t>
  </si>
  <si>
    <t>03/15/08 - 03/21/08</t>
  </si>
  <si>
    <t>03/22/08 - 03/28/08</t>
  </si>
  <si>
    <t>03/29/08 - 04/04/08</t>
  </si>
  <si>
    <t>04/05/08 - 04/11/08</t>
  </si>
  <si>
    <t>04/12/08 - 04/18/08</t>
  </si>
  <si>
    <t>04/19/08 - 04/25/08</t>
  </si>
  <si>
    <t>04/26/08 - 05/02/08</t>
  </si>
  <si>
    <t>05/03/08 - 05/09/08</t>
  </si>
  <si>
    <t>05/10/08 - 05/16/08</t>
  </si>
  <si>
    <t>05/17/08 - 05/23/08</t>
  </si>
  <si>
    <t>05/24/08 - 05/30/08</t>
  </si>
  <si>
    <t>05/31/08 - 06/06/08</t>
  </si>
  <si>
    <t>06/07/08 - 06/13/08</t>
  </si>
  <si>
    <t>06/14/08 - 06/20/08</t>
  </si>
  <si>
    <t>06/21/08 - 06/27/08</t>
  </si>
  <si>
    <t>06/28/08 - 07/04/08</t>
  </si>
  <si>
    <t>07/05/08 - 07/11/08</t>
  </si>
  <si>
    <t>07/12/08 - 07/18/08</t>
  </si>
  <si>
    <t>07/19/08 - 07/25/08</t>
  </si>
  <si>
    <t>07/26/08 - 08/01/08</t>
  </si>
  <si>
    <t>08/02/08 - 08/08/08</t>
  </si>
  <si>
    <t>08/09/08 - 08/15/08</t>
  </si>
  <si>
    <t>08/16/08 - 08/22/08</t>
  </si>
  <si>
    <t>08/23/08 - 08/29/08</t>
  </si>
  <si>
    <t>08/30/08 - 09/05/08</t>
  </si>
  <si>
    <t>09/06/08 - 09/12/08</t>
  </si>
  <si>
    <t>09/13/08 - 09/19/08</t>
  </si>
  <si>
    <t>09/20/08 - 09/26/08</t>
  </si>
  <si>
    <t>09/27/08 - 10/03/08</t>
  </si>
  <si>
    <t>10/04/08 - 10/10/08</t>
  </si>
  <si>
    <t>10/11/08 - 10/17/08</t>
  </si>
  <si>
    <t>10/18/08 - 10/24/08</t>
  </si>
  <si>
    <t>10/25/08 - 10/31/08</t>
  </si>
  <si>
    <t>11/01/08 - 11/07/08</t>
  </si>
  <si>
    <t>11/15/08 - 11/21/08</t>
  </si>
  <si>
    <t>11/08/08 - 11/14/08</t>
  </si>
  <si>
    <t>11/22/08 - 11/28/08</t>
  </si>
  <si>
    <t>11/29/08 - 12/05/08</t>
  </si>
  <si>
    <t>12/06/08 - 12/12/08</t>
  </si>
  <si>
    <t>12/13/08 - 12/19/08</t>
  </si>
  <si>
    <t>12/20/08 - 12/26/08</t>
  </si>
  <si>
    <t>12/29/07 - 01/04/08</t>
  </si>
  <si>
    <t>12/27/08 - 01/02/09</t>
  </si>
  <si>
    <t xml:space="preserve">Organized-crime related homicides </t>
  </si>
  <si>
    <t>Compiled by Justice in Mexico</t>
  </si>
  <si>
    <t xml:space="preserve">Description: </t>
  </si>
  <si>
    <t>Source:</t>
  </si>
  <si>
    <t>Suggested citation:</t>
  </si>
  <si>
    <t>ORGANIZED CRIME RELATED HOMICIDES - NATIONWIDE</t>
  </si>
  <si>
    <t>2007-2016</t>
  </si>
  <si>
    <t>Reforma</t>
  </si>
  <si>
    <t>Homicides related to organized-crime groups (OCG) in Mexico by year from 2007 to 2016 as reported by Reforma's Ejecutometro.</t>
  </si>
  <si>
    <t>Reforma (2017) Organized-crime group related homicides (2007-2016) from Reforma's Ejecutometro. Compiled by Justice in Mexico, San Diego.</t>
  </si>
  <si>
    <t>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</si>
</sst>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Verdana"/>
    </font>
    <font>
      <sz val="12"/>
      <color theme="1"/>
      <name val="Calibri"/>
      <family val="2"/>
      <scheme val="minor"/>
    </font>
    <font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sz val="10"/>
      <color indexed="10"/>
      <name val="Verdana"/>
      <family val="2"/>
    </font>
    <font>
      <sz val="9"/>
      <color indexed="81"/>
      <name val="Verdana"/>
      <family val="2"/>
    </font>
    <font>
      <b/>
      <sz val="9"/>
      <color indexed="81"/>
      <name val="Verdana"/>
      <family val="2"/>
    </font>
    <font>
      <sz val="10"/>
      <color indexed="81"/>
      <name val="Calibri"/>
    </font>
    <font>
      <b/>
      <sz val="10"/>
      <color indexed="81"/>
      <name val="Calibri"/>
    </font>
    <font>
      <sz val="10"/>
      <color indexed="8"/>
      <name val="Verdana"/>
    </font>
    <font>
      <sz val="10"/>
      <color indexed="8"/>
      <name val="Arial"/>
    </font>
    <font>
      <sz val="18"/>
      <color theme="1"/>
      <name val="Arial"/>
    </font>
    <font>
      <b/>
      <sz val="18"/>
      <color theme="1"/>
      <name val="Arial"/>
    </font>
    <font>
      <sz val="14"/>
      <color theme="1"/>
      <name val="Arial"/>
    </font>
    <font>
      <u/>
      <sz val="10"/>
      <color theme="10"/>
      <name val="Verdana"/>
    </font>
    <font>
      <sz val="11"/>
      <color theme="1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5">
    <xf numFmtId="0" fontId="0" fillId="0" borderId="0"/>
    <xf numFmtId="0" fontId="12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5" fillId="0" borderId="0" xfId="0" applyFont="1"/>
    <xf numFmtId="2" fontId="5" fillId="0" borderId="2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5" fillId="0" borderId="0" xfId="0" applyFont="1" applyFill="1"/>
    <xf numFmtId="0" fontId="4" fillId="2" borderId="3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5" fillId="0" borderId="6" xfId="0" applyFont="1" applyBorder="1"/>
    <xf numFmtId="0" fontId="5" fillId="0" borderId="7" xfId="0" applyFont="1" applyFill="1" applyBorder="1"/>
    <xf numFmtId="3" fontId="5" fillId="0" borderId="7" xfId="0" applyNumberFormat="1" applyFont="1" applyBorder="1"/>
    <xf numFmtId="3" fontId="5" fillId="0" borderId="8" xfId="0" applyNumberFormat="1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2" xfId="0" applyFont="1" applyBorder="1"/>
    <xf numFmtId="3" fontId="5" fillId="0" borderId="1" xfId="0" applyNumberFormat="1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3" fontId="5" fillId="0" borderId="14" xfId="0" applyNumberFormat="1" applyFont="1" applyBorder="1"/>
    <xf numFmtId="0" fontId="5" fillId="0" borderId="15" xfId="0" applyFont="1" applyBorder="1"/>
    <xf numFmtId="0" fontId="5" fillId="0" borderId="7" xfId="0" applyFont="1" applyBorder="1"/>
    <xf numFmtId="0" fontId="5" fillId="0" borderId="16" xfId="0" applyFont="1" applyBorder="1"/>
    <xf numFmtId="0" fontId="5" fillId="0" borderId="17" xfId="0" applyFont="1" applyBorder="1"/>
    <xf numFmtId="3" fontId="5" fillId="0" borderId="18" xfId="0" applyNumberFormat="1" applyFont="1" applyBorder="1"/>
    <xf numFmtId="0" fontId="5" fillId="0" borderId="19" xfId="0" applyFont="1" applyBorder="1"/>
    <xf numFmtId="3" fontId="5" fillId="0" borderId="13" xfId="0" applyNumberFormat="1" applyFont="1" applyBorder="1"/>
    <xf numFmtId="3" fontId="5" fillId="0" borderId="17" xfId="0" applyNumberFormat="1" applyFont="1" applyBorder="1"/>
    <xf numFmtId="3" fontId="5" fillId="0" borderId="2" xfId="0" applyNumberFormat="1" applyFont="1" applyBorder="1"/>
    <xf numFmtId="14" fontId="5" fillId="0" borderId="2" xfId="0" applyNumberFormat="1" applyFont="1" applyBorder="1"/>
    <xf numFmtId="0" fontId="5" fillId="0" borderId="13" xfId="0" applyFont="1" applyFill="1" applyBorder="1"/>
    <xf numFmtId="0" fontId="4" fillId="2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5" fillId="0" borderId="2" xfId="0" applyFont="1" applyFill="1" applyBorder="1"/>
    <xf numFmtId="0" fontId="4" fillId="2" borderId="21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 wrapText="1"/>
    </xf>
    <xf numFmtId="16" fontId="5" fillId="0" borderId="2" xfId="0" applyNumberFormat="1" applyFont="1" applyBorder="1"/>
    <xf numFmtId="14" fontId="5" fillId="0" borderId="2" xfId="0" applyNumberFormat="1" applyFont="1" applyFill="1" applyBorder="1"/>
    <xf numFmtId="14" fontId="5" fillId="0" borderId="13" xfId="0" applyNumberFormat="1" applyFont="1" applyBorder="1"/>
    <xf numFmtId="14" fontId="5" fillId="0" borderId="17" xfId="0" applyNumberFormat="1" applyFont="1" applyBorder="1"/>
    <xf numFmtId="14" fontId="5" fillId="0" borderId="7" xfId="0" applyNumberFormat="1" applyFont="1" applyBorder="1"/>
    <xf numFmtId="0" fontId="5" fillId="0" borderId="24" xfId="0" applyFont="1" applyBorder="1"/>
    <xf numFmtId="0" fontId="3" fillId="0" borderId="6" xfId="0" applyFont="1" applyBorder="1"/>
    <xf numFmtId="0" fontId="3" fillId="0" borderId="7" xfId="0" applyFont="1" applyBorder="1"/>
    <xf numFmtId="3" fontId="3" fillId="0" borderId="8" xfId="0" applyNumberFormat="1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2" xfId="0" applyFont="1" applyBorder="1"/>
    <xf numFmtId="3" fontId="3" fillId="0" borderId="1" xfId="0" applyNumberFormat="1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3" fontId="3" fillId="0" borderId="14" xfId="0" applyNumberFormat="1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3" fontId="3" fillId="0" borderId="18" xfId="0" applyNumberFormat="1" applyFont="1" applyBorder="1"/>
    <xf numFmtId="0" fontId="3" fillId="0" borderId="19" xfId="0" applyFont="1" applyBorder="1"/>
    <xf numFmtId="3" fontId="3" fillId="0" borderId="13" xfId="0" applyNumberFormat="1" applyFont="1" applyBorder="1"/>
    <xf numFmtId="3" fontId="3" fillId="0" borderId="17" xfId="0" applyNumberFormat="1" applyFont="1" applyBorder="1"/>
    <xf numFmtId="3" fontId="3" fillId="0" borderId="2" xfId="0" applyNumberFormat="1" applyFont="1" applyBorder="1"/>
    <xf numFmtId="3" fontId="3" fillId="0" borderId="7" xfId="0" applyNumberFormat="1" applyFont="1" applyBorder="1"/>
    <xf numFmtId="14" fontId="3" fillId="0" borderId="2" xfId="0" applyNumberFormat="1" applyFont="1" applyBorder="1"/>
    <xf numFmtId="0" fontId="3" fillId="0" borderId="13" xfId="0" applyFont="1" applyFill="1" applyBorder="1"/>
    <xf numFmtId="0" fontId="3" fillId="0" borderId="32" xfId="0" applyFont="1" applyBorder="1"/>
    <xf numFmtId="3" fontId="3" fillId="0" borderId="25" xfId="0" applyNumberFormat="1" applyFont="1" applyBorder="1"/>
    <xf numFmtId="3" fontId="3" fillId="0" borderId="27" xfId="0" applyNumberFormat="1" applyFont="1" applyBorder="1"/>
    <xf numFmtId="3" fontId="3" fillId="0" borderId="29" xfId="0" applyNumberFormat="1" applyFont="1" applyBorder="1"/>
    <xf numFmtId="0" fontId="3" fillId="0" borderId="26" xfId="0" applyFont="1" applyBorder="1"/>
    <xf numFmtId="0" fontId="3" fillId="0" borderId="28" xfId="0" applyFont="1" applyBorder="1"/>
    <xf numFmtId="0" fontId="3" fillId="0" borderId="30" xfId="0" applyFont="1" applyBorder="1"/>
    <xf numFmtId="3" fontId="3" fillId="0" borderId="31" xfId="0" applyNumberFormat="1" applyFont="1" applyBorder="1"/>
    <xf numFmtId="0" fontId="5" fillId="3" borderId="17" xfId="0" applyFont="1" applyFill="1" applyBorder="1"/>
    <xf numFmtId="3" fontId="5" fillId="3" borderId="17" xfId="0" applyNumberFormat="1" applyFont="1" applyFill="1" applyBorder="1"/>
    <xf numFmtId="3" fontId="5" fillId="3" borderId="18" xfId="0" applyNumberFormat="1" applyFont="1" applyFill="1" applyBorder="1"/>
    <xf numFmtId="0" fontId="5" fillId="0" borderId="11" xfId="0" applyFont="1" applyFill="1" applyBorder="1"/>
    <xf numFmtId="0" fontId="5" fillId="0" borderId="33" xfId="0" applyFont="1" applyBorder="1"/>
    <xf numFmtId="0" fontId="5" fillId="0" borderId="34" xfId="0" applyFont="1" applyBorder="1"/>
    <xf numFmtId="3" fontId="5" fillId="0" borderId="34" xfId="0" applyNumberFormat="1" applyFont="1" applyBorder="1"/>
    <xf numFmtId="3" fontId="5" fillId="0" borderId="35" xfId="0" applyNumberFormat="1" applyFont="1" applyBorder="1"/>
    <xf numFmtId="0" fontId="5" fillId="0" borderId="36" xfId="0" applyFont="1" applyBorder="1"/>
    <xf numFmtId="0" fontId="3" fillId="0" borderId="34" xfId="0" applyFont="1" applyBorder="1"/>
    <xf numFmtId="3" fontId="3" fillId="0" borderId="34" xfId="0" applyNumberFormat="1" applyFont="1" applyBorder="1"/>
    <xf numFmtId="0" fontId="2" fillId="0" borderId="2" xfId="0" applyFont="1" applyBorder="1"/>
    <xf numFmtId="3" fontId="2" fillId="0" borderId="2" xfId="0" applyNumberFormat="1" applyFont="1" applyBorder="1"/>
    <xf numFmtId="0" fontId="2" fillId="0" borderId="13" xfId="0" applyFont="1" applyBorder="1"/>
    <xf numFmtId="3" fontId="2" fillId="0" borderId="13" xfId="0" applyNumberFormat="1" applyFont="1" applyBorder="1"/>
    <xf numFmtId="3" fontId="2" fillId="0" borderId="1" xfId="0" applyNumberFormat="1" applyFont="1" applyBorder="1"/>
    <xf numFmtId="3" fontId="2" fillId="0" borderId="14" xfId="0" applyNumberFormat="1" applyFont="1" applyBorder="1"/>
    <xf numFmtId="0" fontId="4" fillId="2" borderId="7" xfId="0" applyFont="1" applyFill="1" applyBorder="1" applyAlignment="1">
      <alignment horizontal="center"/>
    </xf>
    <xf numFmtId="2" fontId="5" fillId="0" borderId="13" xfId="0" applyNumberFormat="1" applyFont="1" applyFill="1" applyBorder="1" applyAlignment="1">
      <alignment horizontal="center"/>
    </xf>
    <xf numFmtId="0" fontId="2" fillId="0" borderId="7" xfId="0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0" fontId="5" fillId="0" borderId="17" xfId="0" applyFont="1" applyFill="1" applyBorder="1"/>
    <xf numFmtId="3" fontId="5" fillId="0" borderId="17" xfId="0" applyNumberFormat="1" applyFont="1" applyFill="1" applyBorder="1"/>
    <xf numFmtId="3" fontId="5" fillId="0" borderId="18" xfId="0" applyNumberFormat="1" applyFont="1" applyFill="1" applyBorder="1"/>
    <xf numFmtId="3" fontId="5" fillId="0" borderId="0" xfId="0" applyNumberFormat="1" applyFont="1"/>
    <xf numFmtId="3" fontId="5" fillId="0" borderId="1" xfId="0" applyNumberFormat="1" applyFont="1" applyFill="1" applyBorder="1"/>
    <xf numFmtId="0" fontId="4" fillId="2" borderId="35" xfId="0" applyFont="1" applyFill="1" applyBorder="1" applyAlignment="1"/>
    <xf numFmtId="0" fontId="4" fillId="2" borderId="40" xfId="0" applyFont="1" applyFill="1" applyBorder="1" applyAlignment="1"/>
    <xf numFmtId="0" fontId="4" fillId="2" borderId="41" xfId="0" applyFont="1" applyFill="1" applyBorder="1" applyAlignment="1"/>
    <xf numFmtId="0" fontId="5" fillId="2" borderId="41" xfId="0" applyFont="1" applyFill="1" applyBorder="1" applyAlignment="1"/>
    <xf numFmtId="0" fontId="5" fillId="2" borderId="41" xfId="0" applyFont="1" applyFill="1" applyBorder="1"/>
    <xf numFmtId="0" fontId="5" fillId="2" borderId="6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2" fontId="5" fillId="0" borderId="29" xfId="0" applyNumberFormat="1" applyFont="1" applyFill="1" applyBorder="1" applyAlignment="1">
      <alignment horizontal="center"/>
    </xf>
    <xf numFmtId="2" fontId="5" fillId="0" borderId="27" xfId="0" applyNumberFormat="1" applyFont="1" applyFill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29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0" fillId="0" borderId="42" xfId="0" applyNumberFormat="1" applyFont="1" applyFill="1" applyBorder="1" applyAlignment="1">
      <alignment horizontal="center"/>
    </xf>
    <xf numFmtId="0" fontId="0" fillId="0" borderId="2" xfId="0" applyFont="1" applyFill="1" applyBorder="1"/>
    <xf numFmtId="0" fontId="0" fillId="0" borderId="13" xfId="0" applyFont="1" applyFill="1" applyBorder="1"/>
    <xf numFmtId="14" fontId="0" fillId="0" borderId="2" xfId="0" applyNumberFormat="1" applyFont="1" applyBorder="1"/>
    <xf numFmtId="0" fontId="0" fillId="0" borderId="13" xfId="0" applyFont="1" applyBorder="1"/>
    <xf numFmtId="0" fontId="0" fillId="0" borderId="2" xfId="0" applyFont="1" applyBorder="1"/>
    <xf numFmtId="0" fontId="0" fillId="0" borderId="17" xfId="0" applyFont="1" applyBorder="1"/>
    <xf numFmtId="14" fontId="0" fillId="0" borderId="13" xfId="0" applyNumberFormat="1" applyFont="1" applyBorder="1"/>
    <xf numFmtId="14" fontId="0" fillId="0" borderId="7" xfId="0" applyNumberFormat="1" applyFont="1" applyBorder="1"/>
    <xf numFmtId="14" fontId="0" fillId="0" borderId="17" xfId="0" applyNumberFormat="1" applyFont="1" applyBorder="1"/>
    <xf numFmtId="0" fontId="0" fillId="0" borderId="7" xfId="0" applyFont="1" applyBorder="1"/>
    <xf numFmtId="0" fontId="5" fillId="0" borderId="43" xfId="0" applyFont="1" applyBorder="1"/>
    <xf numFmtId="0" fontId="0" fillId="0" borderId="34" xfId="0" applyFont="1" applyBorder="1"/>
    <xf numFmtId="0" fontId="4" fillId="2" borderId="44" xfId="0" applyFont="1" applyFill="1" applyBorder="1" applyAlignment="1">
      <alignment horizontal="center" wrapText="1"/>
    </xf>
    <xf numFmtId="3" fontId="3" fillId="0" borderId="35" xfId="0" applyNumberFormat="1" applyFont="1" applyBorder="1"/>
    <xf numFmtId="0" fontId="4" fillId="2" borderId="45" xfId="0" applyFont="1" applyFill="1" applyBorder="1" applyAlignment="1">
      <alignment horizontal="center" wrapText="1"/>
    </xf>
    <xf numFmtId="3" fontId="5" fillId="0" borderId="13" xfId="0" applyNumberFormat="1" applyFont="1" applyFill="1" applyBorder="1"/>
    <xf numFmtId="0" fontId="0" fillId="0" borderId="34" xfId="0" applyFont="1" applyFill="1" applyBorder="1"/>
    <xf numFmtId="0" fontId="5" fillId="4" borderId="7" xfId="0" applyFont="1" applyFill="1" applyBorder="1"/>
    <xf numFmtId="3" fontId="5" fillId="4" borderId="7" xfId="0" applyNumberFormat="1" applyFont="1" applyFill="1" applyBorder="1"/>
    <xf numFmtId="3" fontId="5" fillId="4" borderId="8" xfId="0" applyNumberFormat="1" applyFont="1" applyFill="1" applyBorder="1"/>
    <xf numFmtId="0" fontId="5" fillId="4" borderId="2" xfId="0" applyFont="1" applyFill="1" applyBorder="1"/>
    <xf numFmtId="3" fontId="5" fillId="4" borderId="2" xfId="0" applyNumberFormat="1" applyFont="1" applyFill="1" applyBorder="1"/>
    <xf numFmtId="3" fontId="5" fillId="4" borderId="1" xfId="0" applyNumberFormat="1" applyFont="1" applyFill="1" applyBorder="1"/>
    <xf numFmtId="0" fontId="5" fillId="4" borderId="13" xfId="0" applyFont="1" applyFill="1" applyBorder="1"/>
    <xf numFmtId="3" fontId="5" fillId="4" borderId="13" xfId="0" applyNumberFormat="1" applyFont="1" applyFill="1" applyBorder="1"/>
    <xf numFmtId="3" fontId="5" fillId="4" borderId="14" xfId="0" applyNumberFormat="1" applyFont="1" applyFill="1" applyBorder="1"/>
    <xf numFmtId="3" fontId="5" fillId="4" borderId="35" xfId="0" applyNumberFormat="1" applyFont="1" applyFill="1" applyBorder="1"/>
    <xf numFmtId="0" fontId="5" fillId="4" borderId="17" xfId="0" applyFont="1" applyFill="1" applyBorder="1"/>
    <xf numFmtId="3" fontId="5" fillId="4" borderId="18" xfId="0" applyNumberFormat="1" applyFont="1" applyFill="1" applyBorder="1"/>
    <xf numFmtId="3" fontId="5" fillId="4" borderId="17" xfId="0" applyNumberFormat="1" applyFont="1" applyFill="1" applyBorder="1"/>
    <xf numFmtId="3" fontId="5" fillId="0" borderId="2" xfId="0" applyNumberFormat="1" applyFont="1" applyFill="1" applyBorder="1"/>
    <xf numFmtId="0" fontId="13" fillId="0" borderId="0" xfId="1" applyFont="1"/>
    <xf numFmtId="0" fontId="14" fillId="0" borderId="0" xfId="1" applyFont="1"/>
    <xf numFmtId="17" fontId="14" fillId="0" borderId="0" xfId="1" quotePrefix="1" applyNumberFormat="1" applyFont="1"/>
    <xf numFmtId="0" fontId="15" fillId="0" borderId="0" xfId="1" applyFont="1"/>
    <xf numFmtId="0" fontId="16" fillId="0" borderId="0" xfId="1" applyFont="1"/>
    <xf numFmtId="0" fontId="15" fillId="0" borderId="0" xfId="1" applyFont="1" applyAlignment="1">
      <alignment wrapText="1"/>
    </xf>
    <xf numFmtId="0" fontId="5" fillId="5" borderId="0" xfId="0" applyFont="1" applyFill="1"/>
    <xf numFmtId="0" fontId="4" fillId="5" borderId="37" xfId="0" applyFont="1" applyFill="1" applyBorder="1" applyAlignment="1"/>
    <xf numFmtId="0" fontId="5" fillId="5" borderId="38" xfId="0" applyFont="1" applyFill="1" applyBorder="1"/>
    <xf numFmtId="0" fontId="5" fillId="5" borderId="39" xfId="0" applyFont="1" applyFill="1" applyBorder="1"/>
  </cellXfs>
  <cellStyles count="25">
    <cellStyle name="Hyperlink 2" xfId="2"/>
    <cellStyle name="Normal" xfId="0" builtinId="0"/>
    <cellStyle name="Normal 10" xfId="3"/>
    <cellStyle name="Normal 11" xfId="4"/>
    <cellStyle name="Normal 12" xfId="5"/>
    <cellStyle name="Normal 2" xfId="6"/>
    <cellStyle name="Normal 2 2" xfId="7"/>
    <cellStyle name="Normal 2 2 2" xfId="8"/>
    <cellStyle name="Normal 2 3" xfId="9"/>
    <cellStyle name="Normal 3" xfId="10"/>
    <cellStyle name="Normal 3 2" xfId="11"/>
    <cellStyle name="Normal 4" xfId="1"/>
    <cellStyle name="Normal 5" xfId="12"/>
    <cellStyle name="Normal 6" xfId="13"/>
    <cellStyle name="Normal 6 2" xfId="14"/>
    <cellStyle name="Normal 7" xfId="15"/>
    <cellStyle name="Normal 8" xfId="16"/>
    <cellStyle name="Normal 9" xfId="17"/>
    <cellStyle name="Percent 2" xfId="18"/>
    <cellStyle name="Percent 2 2" xfId="19"/>
    <cellStyle name="Percent 2 2 2" xfId="20"/>
    <cellStyle name="Percent 3" xfId="21"/>
    <cellStyle name="Percent 4" xfId="22"/>
    <cellStyle name="Percent 5" xfId="23"/>
    <cellStyle name="Percent 5 2" xfId="2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2095500</xdr:colOff>
      <xdr:row>9</xdr:row>
      <xdr:rowOff>63500</xdr:rowOff>
    </xdr:to>
    <xdr:pic>
      <xdr:nvPicPr>
        <xdr:cNvPr id="2" name="Picture 1" descr="Macintosh HD:Users:davidshirk:Dropbox:BRIEFCASE:SHARED FILES:OCTAVIO SHARED FOLDER:2014_JMP_STAFF:JMP IMAGES:JIM LOGO:02-JUSTICE LOGO 2014:JMLogoFina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100"/>
          <a:ext cx="20955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showGridLines="0" tabSelected="1" workbookViewId="0">
      <selection activeCell="B7" sqref="B7"/>
    </sheetView>
  </sheetViews>
  <sheetFormatPr baseColWidth="10" defaultRowHeight="13" x14ac:dyDescent="0.15"/>
  <cols>
    <col min="1" max="1" width="29.33203125" style="150" customWidth="1"/>
    <col min="2" max="2" width="10.83203125" style="150" customWidth="1"/>
    <col min="3" max="16384" width="10.83203125" style="150"/>
  </cols>
  <sheetData>
    <row r="2" spans="1:3" ht="23" x14ac:dyDescent="0.25">
      <c r="B2" s="151" t="s">
        <v>543</v>
      </c>
    </row>
    <row r="3" spans="1:3" ht="23" x14ac:dyDescent="0.25">
      <c r="B3" s="151" t="s">
        <v>549</v>
      </c>
    </row>
    <row r="4" spans="1:3" ht="23" x14ac:dyDescent="0.25">
      <c r="B4" s="151" t="s">
        <v>550</v>
      </c>
    </row>
    <row r="5" spans="1:3" ht="23" x14ac:dyDescent="0.25">
      <c r="B5" s="151" t="s">
        <v>544</v>
      </c>
    </row>
    <row r="6" spans="1:3" ht="23" x14ac:dyDescent="0.25">
      <c r="B6" s="152" t="s">
        <v>553</v>
      </c>
    </row>
    <row r="12" spans="1:3" ht="23" x14ac:dyDescent="0.25">
      <c r="A12" s="153" t="s">
        <v>545</v>
      </c>
      <c r="B12" s="154" t="s">
        <v>551</v>
      </c>
      <c r="C12" s="154"/>
    </row>
    <row r="13" spans="1:3" ht="23" x14ac:dyDescent="0.25">
      <c r="A13" s="153" t="s">
        <v>546</v>
      </c>
      <c r="B13" s="154" t="s">
        <v>550</v>
      </c>
      <c r="C13" s="154"/>
    </row>
    <row r="14" spans="1:3" ht="23" x14ac:dyDescent="0.25">
      <c r="A14" s="155" t="s">
        <v>547</v>
      </c>
      <c r="B14" s="154" t="s">
        <v>552</v>
      </c>
      <c r="C14" s="154"/>
    </row>
  </sheetData>
  <pageMargins left="0.7" right="0.7" top="0.75" bottom="0.75" header="0.5" footer="0.5"/>
  <pageSetup orientation="portrait" horizontalDpi="4294967292" verticalDpi="429496729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selection activeCell="A6" sqref="A6:XFD6"/>
    </sheetView>
  </sheetViews>
  <sheetFormatPr baseColWidth="10" defaultRowHeight="13" x14ac:dyDescent="0.15"/>
  <cols>
    <col min="1" max="1" width="6.5" style="1" customWidth="1"/>
    <col min="2" max="2" width="18.83203125" style="1" bestFit="1" customWidth="1"/>
    <col min="3" max="3" width="10.83203125" style="1" customWidth="1"/>
    <col min="4" max="4" width="7.1640625" style="1" customWidth="1"/>
    <col min="5" max="5" width="8.1640625" style="1" bestFit="1" customWidth="1"/>
    <col min="6" max="6" width="7.33203125" style="1" customWidth="1"/>
    <col min="7" max="7" width="8.83203125" style="1" customWidth="1"/>
    <col min="8" max="8" width="8.6640625" style="1" customWidth="1"/>
    <col min="9" max="9" width="8" style="1" bestFit="1" customWidth="1"/>
    <col min="10" max="10" width="11.33203125" style="1" bestFit="1" customWidth="1"/>
    <col min="11" max="11" width="8.5" style="1" bestFit="1" customWidth="1"/>
    <col min="12" max="12" width="10.6640625" style="1" bestFit="1" customWidth="1"/>
    <col min="13" max="13" width="10.5" style="1" bestFit="1" customWidth="1"/>
    <col min="14" max="14" width="9.1640625" style="1" bestFit="1" customWidth="1"/>
    <col min="15" max="16384" width="10.83203125" style="1"/>
  </cols>
  <sheetData>
    <row r="1" spans="1:14" ht="14" thickBot="1" x14ac:dyDescent="0.2">
      <c r="A1" s="103" t="s">
        <v>548</v>
      </c>
      <c r="B1" s="104"/>
      <c r="C1" s="105"/>
      <c r="D1" s="106"/>
      <c r="E1" s="107"/>
      <c r="F1" s="156"/>
    </row>
    <row r="2" spans="1:14" x14ac:dyDescent="0.15">
      <c r="A2" s="108"/>
      <c r="B2" s="93" t="s">
        <v>336</v>
      </c>
      <c r="C2" s="93" t="s">
        <v>337</v>
      </c>
      <c r="D2" s="93" t="s">
        <v>338</v>
      </c>
      <c r="E2" s="93" t="s">
        <v>339</v>
      </c>
      <c r="F2" s="93" t="s">
        <v>340</v>
      </c>
      <c r="G2" s="93" t="s">
        <v>341</v>
      </c>
      <c r="H2" s="93" t="s">
        <v>342</v>
      </c>
      <c r="I2" s="93" t="s">
        <v>343</v>
      </c>
      <c r="J2" s="93" t="s">
        <v>344</v>
      </c>
      <c r="K2" s="93" t="s">
        <v>345</v>
      </c>
      <c r="L2" s="93" t="s">
        <v>346</v>
      </c>
      <c r="M2" s="93" t="s">
        <v>347</v>
      </c>
      <c r="N2" s="109" t="s">
        <v>226</v>
      </c>
    </row>
    <row r="3" spans="1:14" x14ac:dyDescent="0.15">
      <c r="A3" s="110">
        <v>2007</v>
      </c>
      <c r="B3" s="2">
        <v>232</v>
      </c>
      <c r="C3" s="2">
        <v>97</v>
      </c>
      <c r="D3" s="2">
        <v>190</v>
      </c>
      <c r="E3" s="2">
        <v>246</v>
      </c>
      <c r="F3" s="2">
        <v>237</v>
      </c>
      <c r="G3" s="2">
        <v>247</v>
      </c>
      <c r="H3" s="2">
        <v>142</v>
      </c>
      <c r="I3" s="2">
        <v>173</v>
      </c>
      <c r="J3" s="2">
        <v>144</v>
      </c>
      <c r="K3" s="2">
        <v>273</v>
      </c>
      <c r="L3" s="2">
        <v>138</v>
      </c>
      <c r="M3" s="2">
        <v>156</v>
      </c>
      <c r="N3" s="111">
        <f>SUM(B3:M3)</f>
        <v>2275</v>
      </c>
    </row>
    <row r="4" spans="1:14" ht="14" thickBot="1" x14ac:dyDescent="0.2">
      <c r="A4" s="112">
        <v>2008</v>
      </c>
      <c r="B4" s="115">
        <v>248</v>
      </c>
      <c r="C4" s="115">
        <v>245</v>
      </c>
      <c r="D4" s="115">
        <v>295</v>
      </c>
      <c r="E4" s="115">
        <v>290</v>
      </c>
      <c r="F4" s="115">
        <v>474</v>
      </c>
      <c r="G4" s="115">
        <v>329</v>
      </c>
      <c r="H4" s="115">
        <v>549</v>
      </c>
      <c r="I4" s="115">
        <v>524</v>
      </c>
      <c r="J4" s="115">
        <v>497</v>
      </c>
      <c r="K4" s="115">
        <v>554</v>
      </c>
      <c r="L4" s="115">
        <v>551</v>
      </c>
      <c r="M4" s="115">
        <v>663</v>
      </c>
      <c r="N4" s="116">
        <f t="shared" ref="N4" si="0">SUM(B4:M4)</f>
        <v>5219</v>
      </c>
    </row>
    <row r="5" spans="1:14" ht="14" thickBot="1" x14ac:dyDescent="0.2">
      <c r="A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4" ht="14" thickBot="1" x14ac:dyDescent="0.2">
      <c r="A6" s="157" t="s">
        <v>548</v>
      </c>
      <c r="B6" s="158"/>
      <c r="C6" s="158"/>
      <c r="D6" s="159"/>
      <c r="E6" s="158"/>
      <c r="F6" s="159"/>
      <c r="G6" s="5"/>
      <c r="H6" s="5"/>
      <c r="I6" s="5"/>
      <c r="J6" s="5"/>
      <c r="K6" s="5"/>
      <c r="L6" s="5"/>
    </row>
    <row r="7" spans="1:14" ht="27" thickBot="1" x14ac:dyDescent="0.2">
      <c r="A7" s="33" t="s">
        <v>227</v>
      </c>
      <c r="B7" s="37" t="s">
        <v>228</v>
      </c>
      <c r="C7" s="38" t="s">
        <v>229</v>
      </c>
      <c r="D7" s="37" t="s">
        <v>353</v>
      </c>
      <c r="E7" s="37" t="s">
        <v>354</v>
      </c>
      <c r="F7" s="38" t="s">
        <v>355</v>
      </c>
      <c r="G7" s="39" t="s">
        <v>356</v>
      </c>
      <c r="H7" s="9" t="s">
        <v>357</v>
      </c>
      <c r="I7" s="5"/>
      <c r="J7" s="5"/>
      <c r="K7" s="5"/>
      <c r="L7" s="5"/>
    </row>
    <row r="8" spans="1:14" x14ac:dyDescent="0.15">
      <c r="A8" s="10">
        <v>1</v>
      </c>
      <c r="B8" s="128" t="s">
        <v>541</v>
      </c>
      <c r="C8" s="23">
        <v>18</v>
      </c>
      <c r="D8" s="136"/>
      <c r="E8" s="136"/>
      <c r="F8" s="23">
        <v>18</v>
      </c>
      <c r="G8" s="138"/>
      <c r="H8" s="14"/>
    </row>
    <row r="9" spans="1:14" x14ac:dyDescent="0.15">
      <c r="A9" s="15">
        <v>2</v>
      </c>
      <c r="B9" s="123" t="s">
        <v>490</v>
      </c>
      <c r="C9" s="16">
        <v>68</v>
      </c>
      <c r="D9" s="139"/>
      <c r="E9" s="139"/>
      <c r="F9" s="16">
        <v>86</v>
      </c>
      <c r="G9" s="141"/>
      <c r="H9" s="18"/>
    </row>
    <row r="10" spans="1:14" x14ac:dyDescent="0.15">
      <c r="A10" s="15">
        <v>3</v>
      </c>
      <c r="B10" s="123" t="s">
        <v>491</v>
      </c>
      <c r="C10" s="16">
        <v>75</v>
      </c>
      <c r="D10" s="139"/>
      <c r="E10" s="139"/>
      <c r="F10" s="16">
        <v>164</v>
      </c>
      <c r="G10" s="141"/>
      <c r="H10" s="18"/>
    </row>
    <row r="11" spans="1:14" x14ac:dyDescent="0.15">
      <c r="A11" s="15">
        <v>4</v>
      </c>
      <c r="B11" s="123" t="s">
        <v>492</v>
      </c>
      <c r="C11" s="16">
        <v>38</v>
      </c>
      <c r="D11" s="139"/>
      <c r="E11" s="139"/>
      <c r="F11" s="16">
        <v>201</v>
      </c>
      <c r="G11" s="141"/>
      <c r="H11" s="18"/>
    </row>
    <row r="12" spans="1:14" ht="14" thickBot="1" x14ac:dyDescent="0.2">
      <c r="A12" s="19">
        <v>5</v>
      </c>
      <c r="B12" s="122" t="s">
        <v>493</v>
      </c>
      <c r="C12" s="20">
        <v>48</v>
      </c>
      <c r="D12" s="142"/>
      <c r="E12" s="142"/>
      <c r="F12" s="20">
        <v>249</v>
      </c>
      <c r="G12" s="144"/>
      <c r="H12" s="22">
        <f>SUM(C8:C12)</f>
        <v>247</v>
      </c>
    </row>
    <row r="13" spans="1:14" x14ac:dyDescent="0.15">
      <c r="A13" s="24">
        <v>6</v>
      </c>
      <c r="B13" s="124" t="s">
        <v>494</v>
      </c>
      <c r="C13" s="25">
        <v>69</v>
      </c>
      <c r="D13" s="146"/>
      <c r="E13" s="146"/>
      <c r="F13" s="25">
        <v>320</v>
      </c>
      <c r="G13" s="147"/>
      <c r="H13" s="27"/>
    </row>
    <row r="14" spans="1:14" x14ac:dyDescent="0.15">
      <c r="A14" s="15">
        <v>7</v>
      </c>
      <c r="B14" s="123" t="s">
        <v>495</v>
      </c>
      <c r="C14" s="16">
        <v>60</v>
      </c>
      <c r="D14" s="139"/>
      <c r="E14" s="139"/>
      <c r="F14" s="16">
        <v>384</v>
      </c>
      <c r="G14" s="141"/>
      <c r="H14" s="18"/>
    </row>
    <row r="15" spans="1:14" x14ac:dyDescent="0.15">
      <c r="A15" s="15">
        <v>8</v>
      </c>
      <c r="B15" s="123" t="s">
        <v>496</v>
      </c>
      <c r="C15" s="16">
        <v>43</v>
      </c>
      <c r="D15" s="139"/>
      <c r="E15" s="139"/>
      <c r="F15" s="16">
        <v>430</v>
      </c>
      <c r="G15" s="141"/>
      <c r="H15" s="18"/>
    </row>
    <row r="16" spans="1:14" ht="14" thickBot="1" x14ac:dyDescent="0.2">
      <c r="A16" s="19">
        <v>9</v>
      </c>
      <c r="B16" s="122" t="s">
        <v>497</v>
      </c>
      <c r="C16" s="20">
        <v>63</v>
      </c>
      <c r="D16" s="142"/>
      <c r="E16" s="142"/>
      <c r="F16" s="20">
        <v>493</v>
      </c>
      <c r="G16" s="144"/>
      <c r="H16" s="22">
        <f>SUM(C13:C16)</f>
        <v>235</v>
      </c>
    </row>
    <row r="17" spans="1:8" x14ac:dyDescent="0.15">
      <c r="A17" s="24">
        <v>10</v>
      </c>
      <c r="B17" s="124" t="s">
        <v>498</v>
      </c>
      <c r="C17" s="25">
        <v>65</v>
      </c>
      <c r="D17" s="146"/>
      <c r="E17" s="146"/>
      <c r="F17" s="25">
        <v>558</v>
      </c>
      <c r="G17" s="147"/>
      <c r="H17" s="27"/>
    </row>
    <row r="18" spans="1:8" x14ac:dyDescent="0.15">
      <c r="A18" s="15">
        <v>11</v>
      </c>
      <c r="B18" s="123" t="s">
        <v>499</v>
      </c>
      <c r="C18" s="16">
        <v>83</v>
      </c>
      <c r="D18" s="139"/>
      <c r="E18" s="139"/>
      <c r="F18" s="16">
        <v>641</v>
      </c>
      <c r="G18" s="141"/>
      <c r="H18" s="18"/>
    </row>
    <row r="19" spans="1:8" x14ac:dyDescent="0.15">
      <c r="A19" s="15">
        <v>12</v>
      </c>
      <c r="B19" s="123" t="s">
        <v>500</v>
      </c>
      <c r="C19" s="16">
        <v>80</v>
      </c>
      <c r="D19" s="139"/>
      <c r="E19" s="139"/>
      <c r="F19" s="16">
        <v>721</v>
      </c>
      <c r="G19" s="141"/>
      <c r="H19" s="18"/>
    </row>
    <row r="20" spans="1:8" ht="14" thickBot="1" x14ac:dyDescent="0.2">
      <c r="A20" s="19">
        <v>13</v>
      </c>
      <c r="B20" s="122" t="s">
        <v>501</v>
      </c>
      <c r="C20" s="20">
        <v>67</v>
      </c>
      <c r="D20" s="142"/>
      <c r="E20" s="142"/>
      <c r="F20" s="28">
        <v>788</v>
      </c>
      <c r="G20" s="144"/>
      <c r="H20" s="22">
        <f>SUM(C17:C20)</f>
        <v>295</v>
      </c>
    </row>
    <row r="21" spans="1:8" x14ac:dyDescent="0.15">
      <c r="A21" s="24">
        <v>14</v>
      </c>
      <c r="B21" s="124" t="s">
        <v>502</v>
      </c>
      <c r="C21" s="25">
        <v>69</v>
      </c>
      <c r="D21" s="146"/>
      <c r="E21" s="146"/>
      <c r="F21" s="29">
        <v>857</v>
      </c>
      <c r="G21" s="147"/>
      <c r="H21" s="27"/>
    </row>
    <row r="22" spans="1:8" x14ac:dyDescent="0.15">
      <c r="A22" s="15">
        <v>15</v>
      </c>
      <c r="B22" s="123" t="s">
        <v>503</v>
      </c>
      <c r="C22" s="16">
        <v>52</v>
      </c>
      <c r="D22" s="139"/>
      <c r="E22" s="139"/>
      <c r="F22" s="30">
        <v>909</v>
      </c>
      <c r="G22" s="141"/>
      <c r="H22" s="18"/>
    </row>
    <row r="23" spans="1:8" x14ac:dyDescent="0.15">
      <c r="A23" s="15">
        <v>16</v>
      </c>
      <c r="B23" s="123" t="s">
        <v>504</v>
      </c>
      <c r="C23" s="16">
        <v>52</v>
      </c>
      <c r="D23" s="139"/>
      <c r="E23" s="139"/>
      <c r="F23" s="30">
        <v>961</v>
      </c>
      <c r="G23" s="141"/>
      <c r="H23" s="18"/>
    </row>
    <row r="24" spans="1:8" x14ac:dyDescent="0.15">
      <c r="A24" s="15">
        <v>17</v>
      </c>
      <c r="B24" s="123" t="s">
        <v>505</v>
      </c>
      <c r="C24" s="16">
        <v>60</v>
      </c>
      <c r="D24" s="139"/>
      <c r="E24" s="139"/>
      <c r="F24" s="30">
        <v>1021</v>
      </c>
      <c r="G24" s="141"/>
      <c r="H24" s="18"/>
    </row>
    <row r="25" spans="1:8" ht="14" thickBot="1" x14ac:dyDescent="0.2">
      <c r="A25" s="19">
        <v>18</v>
      </c>
      <c r="B25" s="122" t="s">
        <v>506</v>
      </c>
      <c r="C25" s="20">
        <v>57</v>
      </c>
      <c r="D25" s="142"/>
      <c r="E25" s="142"/>
      <c r="F25" s="28">
        <v>1078</v>
      </c>
      <c r="G25" s="144"/>
      <c r="H25" s="22">
        <f>SUM(C21:C25)</f>
        <v>290</v>
      </c>
    </row>
    <row r="26" spans="1:8" x14ac:dyDescent="0.15">
      <c r="A26" s="24">
        <v>19</v>
      </c>
      <c r="B26" s="124" t="s">
        <v>507</v>
      </c>
      <c r="C26" s="25">
        <v>108</v>
      </c>
      <c r="D26" s="146"/>
      <c r="E26" s="146"/>
      <c r="F26" s="29">
        <v>1186</v>
      </c>
      <c r="G26" s="147"/>
      <c r="H26" s="27"/>
    </row>
    <row r="27" spans="1:8" x14ac:dyDescent="0.15">
      <c r="A27" s="15">
        <v>20</v>
      </c>
      <c r="B27" s="121" t="s">
        <v>508</v>
      </c>
      <c r="C27" s="16">
        <v>59</v>
      </c>
      <c r="D27" s="139"/>
      <c r="E27" s="139"/>
      <c r="F27" s="30">
        <v>1245</v>
      </c>
      <c r="G27" s="141"/>
      <c r="H27" s="18"/>
    </row>
    <row r="28" spans="1:8" x14ac:dyDescent="0.15">
      <c r="A28" s="15">
        <v>21</v>
      </c>
      <c r="B28" s="123" t="s">
        <v>509</v>
      </c>
      <c r="C28" s="16">
        <v>122</v>
      </c>
      <c r="D28" s="139"/>
      <c r="E28" s="139"/>
      <c r="F28" s="30">
        <v>1367</v>
      </c>
      <c r="G28" s="141"/>
      <c r="H28" s="18"/>
    </row>
    <row r="29" spans="1:8" ht="14" thickBot="1" x14ac:dyDescent="0.2">
      <c r="A29" s="19">
        <v>22</v>
      </c>
      <c r="B29" s="122" t="s">
        <v>510</v>
      </c>
      <c r="C29" s="20">
        <v>122</v>
      </c>
      <c r="D29" s="20">
        <v>108</v>
      </c>
      <c r="E29" s="20">
        <v>5</v>
      </c>
      <c r="F29" s="28">
        <v>1480</v>
      </c>
      <c r="G29" s="144"/>
      <c r="H29" s="22">
        <f>SUM(C26:C29)</f>
        <v>411</v>
      </c>
    </row>
    <row r="30" spans="1:8" x14ac:dyDescent="0.15">
      <c r="A30" s="24">
        <v>23</v>
      </c>
      <c r="B30" s="124" t="s">
        <v>511</v>
      </c>
      <c r="C30" s="25">
        <v>72</v>
      </c>
      <c r="D30" s="25">
        <v>65</v>
      </c>
      <c r="E30" s="25">
        <v>7</v>
      </c>
      <c r="F30" s="29">
        <v>1552</v>
      </c>
      <c r="G30" s="147"/>
      <c r="H30" s="27"/>
    </row>
    <row r="31" spans="1:8" x14ac:dyDescent="0.15">
      <c r="A31" s="15">
        <v>24</v>
      </c>
      <c r="B31" s="123" t="s">
        <v>512</v>
      </c>
      <c r="C31" s="16">
        <v>84</v>
      </c>
      <c r="D31" s="16">
        <v>78</v>
      </c>
      <c r="E31" s="16">
        <v>6</v>
      </c>
      <c r="F31" s="30">
        <v>1636</v>
      </c>
      <c r="G31" s="141"/>
      <c r="H31" s="18"/>
    </row>
    <row r="32" spans="1:8" x14ac:dyDescent="0.15">
      <c r="A32" s="15">
        <v>25</v>
      </c>
      <c r="B32" s="123" t="s">
        <v>513</v>
      </c>
      <c r="C32" s="16">
        <v>115</v>
      </c>
      <c r="D32" s="16">
        <v>108</v>
      </c>
      <c r="E32" s="16">
        <v>7</v>
      </c>
      <c r="F32" s="30">
        <v>1751</v>
      </c>
      <c r="G32" s="141"/>
      <c r="H32" s="18"/>
    </row>
    <row r="33" spans="1:8" ht="14" thickBot="1" x14ac:dyDescent="0.2">
      <c r="A33" s="19">
        <v>26</v>
      </c>
      <c r="B33" s="122" t="s">
        <v>514</v>
      </c>
      <c r="C33" s="20">
        <v>130</v>
      </c>
      <c r="D33" s="20">
        <v>125</v>
      </c>
      <c r="E33" s="20">
        <v>5</v>
      </c>
      <c r="F33" s="28">
        <v>1881</v>
      </c>
      <c r="G33" s="144"/>
      <c r="H33" s="22">
        <f>SUM(C30:C33)</f>
        <v>401</v>
      </c>
    </row>
    <row r="34" spans="1:8" x14ac:dyDescent="0.15">
      <c r="A34" s="10">
        <v>27</v>
      </c>
      <c r="B34" s="126" t="s">
        <v>515</v>
      </c>
      <c r="C34" s="23">
        <v>121</v>
      </c>
      <c r="D34" s="23">
        <v>112</v>
      </c>
      <c r="E34" s="23">
        <v>9</v>
      </c>
      <c r="F34" s="12">
        <v>2002</v>
      </c>
      <c r="G34" s="138"/>
      <c r="H34" s="14"/>
    </row>
    <row r="35" spans="1:8" x14ac:dyDescent="0.15">
      <c r="A35" s="15">
        <v>28</v>
      </c>
      <c r="B35" s="121" t="s">
        <v>516</v>
      </c>
      <c r="C35" s="16">
        <v>115</v>
      </c>
      <c r="D35" s="16">
        <v>111</v>
      </c>
      <c r="E35" s="16">
        <v>4</v>
      </c>
      <c r="F35" s="30">
        <v>2117</v>
      </c>
      <c r="G35" s="141"/>
      <c r="H35" s="18"/>
    </row>
    <row r="36" spans="1:8" x14ac:dyDescent="0.15">
      <c r="A36" s="15">
        <v>29</v>
      </c>
      <c r="B36" s="123" t="s">
        <v>517</v>
      </c>
      <c r="C36" s="16">
        <v>109</v>
      </c>
      <c r="D36" s="16">
        <v>104</v>
      </c>
      <c r="E36" s="16">
        <v>5</v>
      </c>
      <c r="F36" s="30">
        <v>2226</v>
      </c>
      <c r="G36" s="141"/>
      <c r="H36" s="18"/>
    </row>
    <row r="37" spans="1:8" x14ac:dyDescent="0.15">
      <c r="A37" s="15">
        <v>30</v>
      </c>
      <c r="B37" s="123" t="s">
        <v>518</v>
      </c>
      <c r="C37" s="16">
        <v>90</v>
      </c>
      <c r="D37" s="16">
        <v>81</v>
      </c>
      <c r="E37" s="16">
        <v>9</v>
      </c>
      <c r="F37" s="30">
        <v>2316</v>
      </c>
      <c r="G37" s="141"/>
      <c r="H37" s="18"/>
    </row>
    <row r="38" spans="1:8" ht="14" thickBot="1" x14ac:dyDescent="0.2">
      <c r="A38" s="19">
        <v>31</v>
      </c>
      <c r="B38" s="122" t="s">
        <v>519</v>
      </c>
      <c r="C38" s="20">
        <v>114</v>
      </c>
      <c r="D38" s="20">
        <v>85</v>
      </c>
      <c r="E38" s="20">
        <v>2</v>
      </c>
      <c r="F38" s="28">
        <v>2416</v>
      </c>
      <c r="G38" s="144"/>
      <c r="H38" s="22">
        <f>SUM(C34:C38)</f>
        <v>549</v>
      </c>
    </row>
    <row r="39" spans="1:8" x14ac:dyDescent="0.15">
      <c r="A39" s="24">
        <v>32</v>
      </c>
      <c r="B39" s="127" t="s">
        <v>520</v>
      </c>
      <c r="C39" s="25">
        <v>101</v>
      </c>
      <c r="D39" s="25">
        <v>101</v>
      </c>
      <c r="E39" s="25">
        <v>3</v>
      </c>
      <c r="F39" s="29">
        <v>2517</v>
      </c>
      <c r="G39" s="147"/>
      <c r="H39" s="27"/>
    </row>
    <row r="40" spans="1:8" x14ac:dyDescent="0.15">
      <c r="A40" s="15">
        <v>33</v>
      </c>
      <c r="B40" s="123" t="s">
        <v>521</v>
      </c>
      <c r="C40" s="16">
        <v>144</v>
      </c>
      <c r="D40" s="16">
        <v>134</v>
      </c>
      <c r="E40" s="16">
        <v>10</v>
      </c>
      <c r="F40" s="30">
        <v>2661</v>
      </c>
      <c r="G40" s="141"/>
      <c r="H40" s="18"/>
    </row>
    <row r="41" spans="1:8" x14ac:dyDescent="0.15">
      <c r="A41" s="15">
        <v>34</v>
      </c>
      <c r="B41" s="123" t="s">
        <v>522</v>
      </c>
      <c r="C41" s="16">
        <v>126</v>
      </c>
      <c r="D41" s="16">
        <v>121</v>
      </c>
      <c r="E41" s="16">
        <v>5</v>
      </c>
      <c r="F41" s="30">
        <v>2786</v>
      </c>
      <c r="G41" s="141"/>
      <c r="H41" s="18"/>
    </row>
    <row r="42" spans="1:8" ht="14" thickBot="1" x14ac:dyDescent="0.2">
      <c r="A42" s="19">
        <v>35</v>
      </c>
      <c r="B42" s="122" t="s">
        <v>523</v>
      </c>
      <c r="C42" s="20">
        <v>167</v>
      </c>
      <c r="D42" s="20">
        <v>60</v>
      </c>
      <c r="E42" s="20">
        <v>7</v>
      </c>
      <c r="F42" s="28">
        <v>2954</v>
      </c>
      <c r="G42" s="144"/>
      <c r="H42" s="22">
        <f>SUM(C39:C42)</f>
        <v>538</v>
      </c>
    </row>
    <row r="43" spans="1:8" x14ac:dyDescent="0.15">
      <c r="A43" s="24">
        <v>36</v>
      </c>
      <c r="B43" s="124" t="s">
        <v>524</v>
      </c>
      <c r="C43" s="25">
        <v>157</v>
      </c>
      <c r="D43" s="25">
        <v>91</v>
      </c>
      <c r="E43" s="25">
        <v>6</v>
      </c>
      <c r="F43" s="29">
        <v>3051</v>
      </c>
      <c r="G43" s="147"/>
      <c r="H43" s="27"/>
    </row>
    <row r="44" spans="1:8" x14ac:dyDescent="0.15">
      <c r="A44" s="15">
        <v>37</v>
      </c>
      <c r="B44" s="123" t="s">
        <v>525</v>
      </c>
      <c r="C44" s="16">
        <v>97</v>
      </c>
      <c r="D44" s="16">
        <v>94</v>
      </c>
      <c r="E44" s="16">
        <v>3</v>
      </c>
      <c r="F44" s="30">
        <v>3148</v>
      </c>
      <c r="G44" s="141"/>
      <c r="H44" s="18"/>
    </row>
    <row r="45" spans="1:8" x14ac:dyDescent="0.15">
      <c r="A45" s="15">
        <v>38</v>
      </c>
      <c r="B45" s="123" t="s">
        <v>526</v>
      </c>
      <c r="C45" s="16">
        <v>104</v>
      </c>
      <c r="D45" s="16">
        <v>89</v>
      </c>
      <c r="E45" s="16">
        <v>15</v>
      </c>
      <c r="F45" s="30">
        <v>3252</v>
      </c>
      <c r="G45" s="141"/>
      <c r="H45" s="18"/>
    </row>
    <row r="46" spans="1:8" x14ac:dyDescent="0.15">
      <c r="A46" s="15">
        <v>39</v>
      </c>
      <c r="B46" s="123" t="s">
        <v>527</v>
      </c>
      <c r="C46" s="16">
        <v>84</v>
      </c>
      <c r="D46" s="16">
        <v>80</v>
      </c>
      <c r="E46" s="16">
        <v>4</v>
      </c>
      <c r="F46" s="30">
        <v>3336</v>
      </c>
      <c r="G46" s="141"/>
      <c r="H46" s="18"/>
    </row>
    <row r="47" spans="1:8" ht="14" thickBot="1" x14ac:dyDescent="0.2">
      <c r="A47" s="19">
        <v>40</v>
      </c>
      <c r="B47" s="122" t="s">
        <v>528</v>
      </c>
      <c r="C47" s="20">
        <v>115</v>
      </c>
      <c r="D47" s="20">
        <v>113</v>
      </c>
      <c r="E47" s="20">
        <v>2</v>
      </c>
      <c r="F47" s="28">
        <v>3451</v>
      </c>
      <c r="G47" s="144"/>
      <c r="H47" s="22">
        <f>SUM(C43:C47)</f>
        <v>557</v>
      </c>
    </row>
    <row r="48" spans="1:8" x14ac:dyDescent="0.15">
      <c r="A48" s="24">
        <v>41</v>
      </c>
      <c r="B48" s="124" t="s">
        <v>529</v>
      </c>
      <c r="C48" s="25">
        <v>144</v>
      </c>
      <c r="D48" s="25">
        <v>139</v>
      </c>
      <c r="E48" s="25">
        <v>5</v>
      </c>
      <c r="F48" s="29">
        <v>3595</v>
      </c>
      <c r="G48" s="147"/>
      <c r="H48" s="27"/>
    </row>
    <row r="49" spans="1:8" x14ac:dyDescent="0.15">
      <c r="A49" s="15">
        <v>42</v>
      </c>
      <c r="B49" s="123" t="s">
        <v>530</v>
      </c>
      <c r="C49" s="16">
        <v>132</v>
      </c>
      <c r="D49" s="16">
        <v>129</v>
      </c>
      <c r="E49" s="16">
        <v>3</v>
      </c>
      <c r="F49" s="30">
        <v>3727</v>
      </c>
      <c r="G49" s="141"/>
      <c r="H49" s="18"/>
    </row>
    <row r="50" spans="1:8" x14ac:dyDescent="0.15">
      <c r="A50" s="15">
        <v>43</v>
      </c>
      <c r="B50" s="123" t="s">
        <v>531</v>
      </c>
      <c r="C50" s="16">
        <v>146</v>
      </c>
      <c r="D50" s="16">
        <v>140</v>
      </c>
      <c r="E50" s="16">
        <v>6</v>
      </c>
      <c r="F50" s="30">
        <v>3873</v>
      </c>
      <c r="G50" s="141"/>
      <c r="H50" s="18"/>
    </row>
    <row r="51" spans="1:8" ht="14" thickBot="1" x14ac:dyDescent="0.2">
      <c r="A51" s="19">
        <v>44</v>
      </c>
      <c r="B51" s="122" t="s">
        <v>532</v>
      </c>
      <c r="C51" s="20">
        <v>132</v>
      </c>
      <c r="D51" s="20">
        <v>129</v>
      </c>
      <c r="E51" s="20">
        <v>3</v>
      </c>
      <c r="F51" s="28">
        <v>4005</v>
      </c>
      <c r="G51" s="144"/>
      <c r="H51" s="22">
        <f>SUM(C48:C51)</f>
        <v>554</v>
      </c>
    </row>
    <row r="52" spans="1:8" x14ac:dyDescent="0.15">
      <c r="A52" s="24">
        <v>45</v>
      </c>
      <c r="B52" s="124" t="s">
        <v>533</v>
      </c>
      <c r="C52" s="25">
        <v>176</v>
      </c>
      <c r="D52" s="25">
        <v>168</v>
      </c>
      <c r="E52" s="25">
        <v>8</v>
      </c>
      <c r="F52" s="29">
        <v>4181</v>
      </c>
      <c r="G52" s="147"/>
      <c r="H52" s="27"/>
    </row>
    <row r="53" spans="1:8" x14ac:dyDescent="0.15">
      <c r="A53" s="15">
        <v>46</v>
      </c>
      <c r="B53" s="123" t="s">
        <v>535</v>
      </c>
      <c r="C53" s="16">
        <v>100</v>
      </c>
      <c r="D53" s="16">
        <v>94</v>
      </c>
      <c r="E53" s="16">
        <v>6</v>
      </c>
      <c r="F53" s="30">
        <v>4281</v>
      </c>
      <c r="G53" s="141"/>
      <c r="H53" s="18"/>
    </row>
    <row r="54" spans="1:8" x14ac:dyDescent="0.15">
      <c r="A54" s="15">
        <v>47</v>
      </c>
      <c r="B54" s="121" t="s">
        <v>534</v>
      </c>
      <c r="C54" s="16">
        <v>145</v>
      </c>
      <c r="D54" s="16">
        <v>135</v>
      </c>
      <c r="E54" s="16">
        <v>10</v>
      </c>
      <c r="F54" s="30">
        <v>4426</v>
      </c>
      <c r="G54" s="141"/>
      <c r="H54" s="18"/>
    </row>
    <row r="55" spans="1:8" ht="14" thickBot="1" x14ac:dyDescent="0.2">
      <c r="A55" s="19">
        <v>48</v>
      </c>
      <c r="B55" s="122" t="s">
        <v>536</v>
      </c>
      <c r="C55" s="20">
        <v>138</v>
      </c>
      <c r="D55" s="20">
        <v>127</v>
      </c>
      <c r="E55" s="20">
        <v>11</v>
      </c>
      <c r="F55" s="28">
        <v>4555</v>
      </c>
      <c r="G55" s="144"/>
      <c r="H55" s="22">
        <f>SUM(C52:C55)</f>
        <v>559</v>
      </c>
    </row>
    <row r="56" spans="1:8" x14ac:dyDescent="0.15">
      <c r="A56" s="24">
        <v>49</v>
      </c>
      <c r="B56" s="124" t="s">
        <v>537</v>
      </c>
      <c r="C56" s="25">
        <v>213</v>
      </c>
      <c r="D56" s="25">
        <v>206</v>
      </c>
      <c r="E56" s="25">
        <v>7</v>
      </c>
      <c r="F56" s="29">
        <v>4780</v>
      </c>
      <c r="G56" s="147"/>
      <c r="H56" s="27"/>
    </row>
    <row r="57" spans="1:8" x14ac:dyDescent="0.15">
      <c r="A57" s="24">
        <v>50</v>
      </c>
      <c r="B57" s="119" t="s">
        <v>538</v>
      </c>
      <c r="C57" s="16">
        <v>151</v>
      </c>
      <c r="D57" s="16">
        <v>144</v>
      </c>
      <c r="E57" s="16">
        <v>7</v>
      </c>
      <c r="F57" s="30">
        <v>4931</v>
      </c>
      <c r="G57" s="141"/>
      <c r="H57" s="18"/>
    </row>
    <row r="58" spans="1:8" x14ac:dyDescent="0.15">
      <c r="A58" s="24">
        <v>51</v>
      </c>
      <c r="B58" s="119" t="s">
        <v>539</v>
      </c>
      <c r="C58" s="16">
        <v>126</v>
      </c>
      <c r="D58" s="16">
        <v>117</v>
      </c>
      <c r="E58" s="16">
        <v>9</v>
      </c>
      <c r="F58" s="30">
        <v>5057</v>
      </c>
      <c r="G58" s="141"/>
      <c r="H58" s="18"/>
    </row>
    <row r="59" spans="1:8" x14ac:dyDescent="0.15">
      <c r="A59" s="129">
        <v>52</v>
      </c>
      <c r="B59" s="135" t="s">
        <v>540</v>
      </c>
      <c r="C59" s="81">
        <v>102</v>
      </c>
      <c r="D59" s="81">
        <v>94</v>
      </c>
      <c r="E59" s="81">
        <v>8</v>
      </c>
      <c r="F59" s="82">
        <v>5153</v>
      </c>
      <c r="G59" s="145"/>
      <c r="H59" s="84"/>
    </row>
    <row r="60" spans="1:8" ht="14" thickBot="1" x14ac:dyDescent="0.2">
      <c r="A60" s="45">
        <v>53</v>
      </c>
      <c r="B60" s="120" t="s">
        <v>542</v>
      </c>
      <c r="C60" s="32">
        <v>66</v>
      </c>
      <c r="D60" s="32">
        <v>64</v>
      </c>
      <c r="E60" s="32">
        <v>2</v>
      </c>
      <c r="F60" s="28">
        <v>5207</v>
      </c>
      <c r="G60" s="144"/>
      <c r="H60" s="22">
        <f>SUM(C56:C60)</f>
        <v>658</v>
      </c>
    </row>
    <row r="61" spans="1:8" ht="14" thickBot="1" x14ac:dyDescent="0.2"/>
    <row r="62" spans="1:8" ht="14" thickBot="1" x14ac:dyDescent="0.2">
      <c r="B62" s="33" t="s">
        <v>269</v>
      </c>
      <c r="C62" s="34">
        <f>SUM(C8:C60)</f>
        <v>5294</v>
      </c>
      <c r="D62" s="34">
        <f>SUM(D8:D60)</f>
        <v>3546</v>
      </c>
      <c r="E62" s="34">
        <f>SUM(E8:E60)</f>
        <v>199</v>
      </c>
      <c r="F62" s="34"/>
      <c r="G62" s="34"/>
      <c r="H62" s="35">
        <f>SUM(H8:H60)</f>
        <v>5294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>
      <selection activeCell="A5" sqref="A5:XFD5"/>
    </sheetView>
  </sheetViews>
  <sheetFormatPr baseColWidth="10" defaultRowHeight="13" x14ac:dyDescent="0.15"/>
  <cols>
    <col min="1" max="1" width="6.5" style="1" customWidth="1"/>
    <col min="2" max="2" width="18.83203125" style="1" bestFit="1" customWidth="1"/>
    <col min="3" max="3" width="10.83203125" style="1" customWidth="1"/>
    <col min="4" max="4" width="7.1640625" style="1" customWidth="1"/>
    <col min="5" max="5" width="8.1640625" style="1" bestFit="1" customWidth="1"/>
    <col min="6" max="6" width="7.33203125" style="1" customWidth="1"/>
    <col min="7" max="7" width="8.83203125" style="1" customWidth="1"/>
    <col min="8" max="8" width="8.6640625" style="1" customWidth="1"/>
    <col min="9" max="9" width="8" style="1" bestFit="1" customWidth="1"/>
    <col min="10" max="10" width="11.33203125" style="1" bestFit="1" customWidth="1"/>
    <col min="11" max="11" width="8.5" style="1" bestFit="1" customWidth="1"/>
    <col min="12" max="12" width="10.6640625" style="1" bestFit="1" customWidth="1"/>
    <col min="13" max="13" width="10.5" style="1" bestFit="1" customWidth="1"/>
    <col min="14" max="14" width="9.1640625" style="1" bestFit="1" customWidth="1"/>
    <col min="15" max="16384" width="10.83203125" style="1"/>
  </cols>
  <sheetData>
    <row r="1" spans="1:14" ht="14" thickBot="1" x14ac:dyDescent="0.2">
      <c r="A1" s="103" t="s">
        <v>548</v>
      </c>
      <c r="B1" s="104"/>
      <c r="C1" s="105"/>
      <c r="D1" s="106"/>
      <c r="E1" s="107"/>
      <c r="F1" s="156"/>
    </row>
    <row r="2" spans="1:14" x14ac:dyDescent="0.15">
      <c r="A2" s="108"/>
      <c r="B2" s="93" t="s">
        <v>336</v>
      </c>
      <c r="C2" s="93" t="s">
        <v>337</v>
      </c>
      <c r="D2" s="93" t="s">
        <v>338</v>
      </c>
      <c r="E2" s="93" t="s">
        <v>339</v>
      </c>
      <c r="F2" s="93" t="s">
        <v>340</v>
      </c>
      <c r="G2" s="93" t="s">
        <v>341</v>
      </c>
      <c r="H2" s="93" t="s">
        <v>342</v>
      </c>
      <c r="I2" s="93" t="s">
        <v>343</v>
      </c>
      <c r="J2" s="93" t="s">
        <v>344</v>
      </c>
      <c r="K2" s="93" t="s">
        <v>345</v>
      </c>
      <c r="L2" s="93" t="s">
        <v>346</v>
      </c>
      <c r="M2" s="93" t="s">
        <v>347</v>
      </c>
      <c r="N2" s="109" t="s">
        <v>226</v>
      </c>
    </row>
    <row r="3" spans="1:14" x14ac:dyDescent="0.15">
      <c r="A3" s="110">
        <v>2007</v>
      </c>
      <c r="B3" s="2">
        <v>232</v>
      </c>
      <c r="C3" s="2">
        <v>97</v>
      </c>
      <c r="D3" s="2">
        <v>190</v>
      </c>
      <c r="E3" s="2">
        <v>246</v>
      </c>
      <c r="F3" s="2">
        <v>237</v>
      </c>
      <c r="G3" s="2">
        <v>247</v>
      </c>
      <c r="H3" s="2">
        <v>142</v>
      </c>
      <c r="I3" s="2">
        <v>173</v>
      </c>
      <c r="J3" s="2">
        <v>144</v>
      </c>
      <c r="K3" s="2">
        <v>273</v>
      </c>
      <c r="L3" s="2">
        <v>138</v>
      </c>
      <c r="M3" s="2">
        <v>156</v>
      </c>
      <c r="N3" s="111">
        <f>SUM(B3:M3)</f>
        <v>2275</v>
      </c>
    </row>
    <row r="4" spans="1:14" ht="14" thickBot="1" x14ac:dyDescent="0.2">
      <c r="A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4" ht="14" thickBot="1" x14ac:dyDescent="0.2">
      <c r="A5" s="157" t="s">
        <v>548</v>
      </c>
      <c r="B5" s="158"/>
      <c r="C5" s="158"/>
      <c r="D5" s="159"/>
      <c r="E5" s="158"/>
      <c r="F5" s="159"/>
      <c r="G5" s="5"/>
      <c r="H5" s="5"/>
      <c r="I5" s="5"/>
      <c r="J5" s="5"/>
      <c r="K5" s="5"/>
      <c r="L5" s="5"/>
    </row>
    <row r="6" spans="1:14" ht="27" thickBot="1" x14ac:dyDescent="0.2">
      <c r="A6" s="6" t="s">
        <v>227</v>
      </c>
      <c r="B6" s="7" t="s">
        <v>228</v>
      </c>
      <c r="C6" s="8" t="s">
        <v>229</v>
      </c>
      <c r="D6" s="7" t="s">
        <v>353</v>
      </c>
      <c r="E6" s="7" t="s">
        <v>354</v>
      </c>
      <c r="F6" s="8" t="s">
        <v>355</v>
      </c>
      <c r="G6" s="131" t="s">
        <v>356</v>
      </c>
      <c r="H6" s="133" t="s">
        <v>357</v>
      </c>
      <c r="I6" s="5"/>
      <c r="J6" s="5"/>
      <c r="K6" s="5"/>
      <c r="L6" s="5"/>
    </row>
    <row r="7" spans="1:14" x14ac:dyDescent="0.15">
      <c r="A7" s="10">
        <v>1</v>
      </c>
      <c r="B7" s="128" t="s">
        <v>451</v>
      </c>
      <c r="C7" s="136"/>
      <c r="D7" s="136"/>
      <c r="E7" s="136"/>
      <c r="F7" s="136"/>
      <c r="G7" s="138"/>
      <c r="H7" s="14"/>
    </row>
    <row r="8" spans="1:14" x14ac:dyDescent="0.15">
      <c r="A8" s="15">
        <v>2</v>
      </c>
      <c r="B8" s="123" t="s">
        <v>452</v>
      </c>
      <c r="C8" s="139"/>
      <c r="D8" s="139"/>
      <c r="E8" s="139"/>
      <c r="F8" s="139"/>
      <c r="G8" s="141"/>
      <c r="H8" s="18"/>
    </row>
    <row r="9" spans="1:14" x14ac:dyDescent="0.15">
      <c r="A9" s="15">
        <v>3</v>
      </c>
      <c r="B9" s="123" t="s">
        <v>453</v>
      </c>
      <c r="C9" s="139"/>
      <c r="D9" s="139"/>
      <c r="E9" s="139"/>
      <c r="F9" s="139"/>
      <c r="G9" s="141"/>
      <c r="H9" s="18"/>
    </row>
    <row r="10" spans="1:14" x14ac:dyDescent="0.15">
      <c r="A10" s="15">
        <v>4</v>
      </c>
      <c r="B10" s="123" t="s">
        <v>454</v>
      </c>
      <c r="C10" s="139"/>
      <c r="D10" s="139"/>
      <c r="E10" s="139"/>
      <c r="F10" s="139"/>
      <c r="G10" s="141"/>
      <c r="H10" s="18"/>
    </row>
    <row r="11" spans="1:14" ht="14" thickBot="1" x14ac:dyDescent="0.2">
      <c r="A11" s="19">
        <v>5</v>
      </c>
      <c r="B11" s="122" t="s">
        <v>455</v>
      </c>
      <c r="C11" s="142"/>
      <c r="D11" s="142"/>
      <c r="E11" s="142"/>
      <c r="F11" s="142"/>
      <c r="G11" s="144"/>
      <c r="H11" s="22">
        <f>SUM(C7:C11)</f>
        <v>0</v>
      </c>
    </row>
    <row r="12" spans="1:14" x14ac:dyDescent="0.15">
      <c r="A12" s="24">
        <v>6</v>
      </c>
      <c r="B12" s="124" t="s">
        <v>456</v>
      </c>
      <c r="C12" s="146"/>
      <c r="D12" s="146"/>
      <c r="E12" s="146"/>
      <c r="F12" s="146"/>
      <c r="G12" s="147"/>
      <c r="H12" s="27"/>
    </row>
    <row r="13" spans="1:14" x14ac:dyDescent="0.15">
      <c r="A13" s="15">
        <v>7</v>
      </c>
      <c r="B13" s="123" t="s">
        <v>457</v>
      </c>
      <c r="C13" s="139"/>
      <c r="D13" s="139"/>
      <c r="E13" s="139"/>
      <c r="F13" s="139"/>
      <c r="G13" s="141"/>
      <c r="H13" s="18"/>
    </row>
    <row r="14" spans="1:14" x14ac:dyDescent="0.15">
      <c r="A14" s="15">
        <v>8</v>
      </c>
      <c r="B14" s="123" t="s">
        <v>458</v>
      </c>
      <c r="C14" s="139"/>
      <c r="D14" s="139"/>
      <c r="E14" s="139"/>
      <c r="F14" s="139"/>
      <c r="G14" s="141"/>
      <c r="H14" s="18"/>
    </row>
    <row r="15" spans="1:14" ht="14" thickBot="1" x14ac:dyDescent="0.2">
      <c r="A15" s="19">
        <v>9</v>
      </c>
      <c r="B15" s="122" t="s">
        <v>459</v>
      </c>
      <c r="C15" s="142"/>
      <c r="D15" s="142"/>
      <c r="E15" s="142"/>
      <c r="F15" s="142"/>
      <c r="G15" s="144"/>
      <c r="H15" s="22">
        <f>SUM(C12:C15)</f>
        <v>0</v>
      </c>
    </row>
    <row r="16" spans="1:14" x14ac:dyDescent="0.15">
      <c r="A16" s="24">
        <v>10</v>
      </c>
      <c r="B16" s="124" t="s">
        <v>460</v>
      </c>
      <c r="C16" s="146"/>
      <c r="D16" s="146"/>
      <c r="E16" s="146"/>
      <c r="F16" s="146"/>
      <c r="G16" s="147"/>
      <c r="H16" s="27"/>
    </row>
    <row r="17" spans="1:8" x14ac:dyDescent="0.15">
      <c r="A17" s="15">
        <v>11</v>
      </c>
      <c r="B17" s="123" t="s">
        <v>461</v>
      </c>
      <c r="C17" s="139"/>
      <c r="D17" s="139"/>
      <c r="E17" s="139"/>
      <c r="F17" s="139"/>
      <c r="G17" s="141"/>
      <c r="H17" s="18"/>
    </row>
    <row r="18" spans="1:8" x14ac:dyDescent="0.15">
      <c r="A18" s="15">
        <v>12</v>
      </c>
      <c r="B18" s="123" t="s">
        <v>462</v>
      </c>
      <c r="C18" s="139"/>
      <c r="D18" s="139"/>
      <c r="E18" s="139"/>
      <c r="F18" s="139"/>
      <c r="G18" s="141"/>
      <c r="H18" s="18"/>
    </row>
    <row r="19" spans="1:8" ht="14" thickBot="1" x14ac:dyDescent="0.2">
      <c r="A19" s="19">
        <v>13</v>
      </c>
      <c r="B19" s="122" t="s">
        <v>463</v>
      </c>
      <c r="C19" s="142"/>
      <c r="D19" s="142"/>
      <c r="E19" s="142"/>
      <c r="F19" s="143"/>
      <c r="G19" s="144"/>
      <c r="H19" s="22">
        <f>SUM(C16:C19)</f>
        <v>0</v>
      </c>
    </row>
    <row r="20" spans="1:8" x14ac:dyDescent="0.15">
      <c r="A20" s="24">
        <v>14</v>
      </c>
      <c r="B20" s="124" t="s">
        <v>464</v>
      </c>
      <c r="C20" s="146"/>
      <c r="D20" s="146"/>
      <c r="E20" s="146"/>
      <c r="F20" s="148"/>
      <c r="G20" s="147"/>
      <c r="H20" s="27"/>
    </row>
    <row r="21" spans="1:8" x14ac:dyDescent="0.15">
      <c r="A21" s="15">
        <v>15</v>
      </c>
      <c r="B21" s="123" t="s">
        <v>465</v>
      </c>
      <c r="C21" s="139"/>
      <c r="D21" s="139"/>
      <c r="E21" s="139"/>
      <c r="F21" s="140"/>
      <c r="G21" s="141"/>
      <c r="H21" s="18"/>
    </row>
    <row r="22" spans="1:8" x14ac:dyDescent="0.15">
      <c r="A22" s="15">
        <v>16</v>
      </c>
      <c r="B22" s="123" t="s">
        <v>466</v>
      </c>
      <c r="C22" s="139"/>
      <c r="D22" s="139"/>
      <c r="E22" s="139"/>
      <c r="F22" s="140"/>
      <c r="G22" s="141"/>
      <c r="H22" s="18"/>
    </row>
    <row r="23" spans="1:8" ht="14" thickBot="1" x14ac:dyDescent="0.2">
      <c r="A23" s="19">
        <v>17</v>
      </c>
      <c r="B23" s="122" t="s">
        <v>467</v>
      </c>
      <c r="C23" s="142"/>
      <c r="D23" s="142"/>
      <c r="E23" s="142"/>
      <c r="F23" s="143"/>
      <c r="G23" s="144"/>
      <c r="H23" s="22">
        <f>SUM(C20:C23)</f>
        <v>0</v>
      </c>
    </row>
    <row r="24" spans="1:8" x14ac:dyDescent="0.15">
      <c r="A24" s="24">
        <v>18</v>
      </c>
      <c r="B24" s="124" t="s">
        <v>469</v>
      </c>
      <c r="C24" s="146"/>
      <c r="D24" s="146"/>
      <c r="E24" s="146"/>
      <c r="F24" s="148"/>
      <c r="G24" s="147"/>
      <c r="H24" s="27"/>
    </row>
    <row r="25" spans="1:8" x14ac:dyDescent="0.15">
      <c r="A25" s="15">
        <v>19</v>
      </c>
      <c r="B25" s="123" t="s">
        <v>468</v>
      </c>
      <c r="C25" s="139"/>
      <c r="D25" s="139"/>
      <c r="E25" s="139"/>
      <c r="F25" s="140"/>
      <c r="G25" s="141"/>
      <c r="H25" s="18"/>
    </row>
    <row r="26" spans="1:8" x14ac:dyDescent="0.15">
      <c r="A26" s="15">
        <v>20</v>
      </c>
      <c r="B26" s="121" t="s">
        <v>470</v>
      </c>
      <c r="C26" s="139"/>
      <c r="D26" s="139"/>
      <c r="E26" s="139"/>
      <c r="F26" s="140"/>
      <c r="G26" s="141"/>
      <c r="H26" s="18"/>
    </row>
    <row r="27" spans="1:8" x14ac:dyDescent="0.15">
      <c r="A27" s="15">
        <v>21</v>
      </c>
      <c r="B27" s="123" t="s">
        <v>471</v>
      </c>
      <c r="C27" s="139"/>
      <c r="D27" s="139"/>
      <c r="E27" s="139"/>
      <c r="F27" s="140"/>
      <c r="G27" s="141"/>
      <c r="H27" s="18"/>
    </row>
    <row r="28" spans="1:8" ht="14" thickBot="1" x14ac:dyDescent="0.2">
      <c r="A28" s="19">
        <v>22</v>
      </c>
      <c r="B28" s="122" t="s">
        <v>472</v>
      </c>
      <c r="C28" s="142"/>
      <c r="D28" s="142"/>
      <c r="E28" s="142"/>
      <c r="F28" s="143"/>
      <c r="G28" s="144"/>
      <c r="H28" s="22">
        <f>SUM(C24:C28)</f>
        <v>0</v>
      </c>
    </row>
    <row r="29" spans="1:8" x14ac:dyDescent="0.15">
      <c r="A29" s="24">
        <v>23</v>
      </c>
      <c r="B29" s="124" t="s">
        <v>473</v>
      </c>
      <c r="C29" s="146"/>
      <c r="D29" s="146"/>
      <c r="E29" s="146"/>
      <c r="F29" s="148"/>
      <c r="G29" s="147"/>
      <c r="H29" s="27"/>
    </row>
    <row r="30" spans="1:8" x14ac:dyDescent="0.15">
      <c r="A30" s="15">
        <v>24</v>
      </c>
      <c r="B30" s="123" t="s">
        <v>474</v>
      </c>
      <c r="C30" s="139"/>
      <c r="D30" s="139"/>
      <c r="E30" s="139"/>
      <c r="F30" s="140"/>
      <c r="G30" s="141"/>
      <c r="H30" s="18"/>
    </row>
    <row r="31" spans="1:8" x14ac:dyDescent="0.15">
      <c r="A31" s="15">
        <v>25</v>
      </c>
      <c r="B31" s="123" t="s">
        <v>475</v>
      </c>
      <c r="C31" s="139"/>
      <c r="D31" s="139"/>
      <c r="E31" s="139"/>
      <c r="F31" s="140"/>
      <c r="G31" s="141"/>
      <c r="H31" s="18"/>
    </row>
    <row r="32" spans="1:8" ht="14" thickBot="1" x14ac:dyDescent="0.2">
      <c r="A32" s="19">
        <v>26</v>
      </c>
      <c r="B32" s="122" t="s">
        <v>476</v>
      </c>
      <c r="C32" s="142"/>
      <c r="D32" s="142"/>
      <c r="E32" s="142"/>
      <c r="F32" s="143"/>
      <c r="G32" s="144"/>
      <c r="H32" s="22">
        <f>SUM(C29:C32)</f>
        <v>0</v>
      </c>
    </row>
    <row r="33" spans="1:8" x14ac:dyDescent="0.15">
      <c r="A33" s="10">
        <v>27</v>
      </c>
      <c r="B33" s="126" t="s">
        <v>477</v>
      </c>
      <c r="C33" s="136"/>
      <c r="D33" s="136"/>
      <c r="E33" s="136"/>
      <c r="F33" s="137"/>
      <c r="G33" s="138"/>
      <c r="H33" s="14"/>
    </row>
    <row r="34" spans="1:8" x14ac:dyDescent="0.15">
      <c r="A34" s="15">
        <v>28</v>
      </c>
      <c r="B34" s="121" t="s">
        <v>478</v>
      </c>
      <c r="C34" s="139"/>
      <c r="D34" s="139"/>
      <c r="E34" s="139"/>
      <c r="F34" s="140"/>
      <c r="G34" s="141"/>
      <c r="H34" s="18"/>
    </row>
    <row r="35" spans="1:8" x14ac:dyDescent="0.15">
      <c r="A35" s="15">
        <v>29</v>
      </c>
      <c r="B35" s="123" t="s">
        <v>479</v>
      </c>
      <c r="C35" s="139"/>
      <c r="D35" s="139"/>
      <c r="E35" s="139"/>
      <c r="F35" s="140"/>
      <c r="G35" s="141"/>
      <c r="H35" s="18"/>
    </row>
    <row r="36" spans="1:8" x14ac:dyDescent="0.15">
      <c r="A36" s="15">
        <v>30</v>
      </c>
      <c r="B36" s="123" t="s">
        <v>480</v>
      </c>
      <c r="C36" s="139"/>
      <c r="D36" s="139"/>
      <c r="E36" s="139"/>
      <c r="F36" s="140"/>
      <c r="G36" s="141"/>
      <c r="H36" s="18"/>
    </row>
    <row r="37" spans="1:8" ht="14" thickBot="1" x14ac:dyDescent="0.2">
      <c r="A37" s="19">
        <v>31</v>
      </c>
      <c r="B37" s="122" t="s">
        <v>481</v>
      </c>
      <c r="C37" s="142"/>
      <c r="D37" s="142"/>
      <c r="E37" s="142"/>
      <c r="F37" s="143"/>
      <c r="G37" s="144"/>
      <c r="H37" s="22">
        <f>SUM(C33:C37)</f>
        <v>0</v>
      </c>
    </row>
    <row r="38" spans="1:8" x14ac:dyDescent="0.15">
      <c r="A38" s="24">
        <v>32</v>
      </c>
      <c r="B38" s="124" t="s">
        <v>482</v>
      </c>
      <c r="C38" s="146"/>
      <c r="D38" s="146"/>
      <c r="E38" s="146"/>
      <c r="F38" s="148"/>
      <c r="G38" s="147"/>
      <c r="H38" s="27"/>
    </row>
    <row r="39" spans="1:8" x14ac:dyDescent="0.15">
      <c r="A39" s="15">
        <v>33</v>
      </c>
      <c r="B39" s="123" t="s">
        <v>483</v>
      </c>
      <c r="C39" s="139"/>
      <c r="D39" s="139"/>
      <c r="E39" s="139"/>
      <c r="F39" s="140"/>
      <c r="G39" s="141"/>
      <c r="H39" s="18"/>
    </row>
    <row r="40" spans="1:8" x14ac:dyDescent="0.15">
      <c r="A40" s="15">
        <v>34</v>
      </c>
      <c r="B40" s="123" t="s">
        <v>484</v>
      </c>
      <c r="C40" s="139"/>
      <c r="D40" s="139"/>
      <c r="E40" s="139"/>
      <c r="F40" s="140"/>
      <c r="G40" s="141"/>
      <c r="H40" s="18"/>
    </row>
    <row r="41" spans="1:8" ht="14" thickBot="1" x14ac:dyDescent="0.2">
      <c r="A41" s="19">
        <v>35</v>
      </c>
      <c r="B41" s="122" t="s">
        <v>485</v>
      </c>
      <c r="C41" s="142"/>
      <c r="D41" s="142"/>
      <c r="E41" s="142"/>
      <c r="F41" s="143"/>
      <c r="G41" s="144"/>
      <c r="H41" s="22">
        <f>SUM(C38:C41)</f>
        <v>0</v>
      </c>
    </row>
    <row r="42" spans="1:8" x14ac:dyDescent="0.15">
      <c r="A42" s="24">
        <v>36</v>
      </c>
      <c r="B42" s="124" t="s">
        <v>486</v>
      </c>
      <c r="C42" s="146"/>
      <c r="D42" s="146"/>
      <c r="E42" s="146"/>
      <c r="F42" s="148"/>
      <c r="G42" s="147"/>
      <c r="H42" s="27"/>
    </row>
    <row r="43" spans="1:8" x14ac:dyDescent="0.15">
      <c r="A43" s="15">
        <v>37</v>
      </c>
      <c r="B43" s="123" t="s">
        <v>487</v>
      </c>
      <c r="C43" s="139"/>
      <c r="D43" s="139"/>
      <c r="E43" s="139"/>
      <c r="F43" s="140"/>
      <c r="G43" s="141"/>
      <c r="H43" s="18"/>
    </row>
    <row r="44" spans="1:8" x14ac:dyDescent="0.15">
      <c r="A44" s="15">
        <v>38</v>
      </c>
      <c r="B44" s="123" t="s">
        <v>488</v>
      </c>
      <c r="C44" s="139"/>
      <c r="D44" s="139"/>
      <c r="E44" s="139"/>
      <c r="F44" s="140"/>
      <c r="G44" s="141"/>
      <c r="H44" s="18"/>
    </row>
    <row r="45" spans="1:8" ht="14" thickBot="1" x14ac:dyDescent="0.2">
      <c r="A45" s="19">
        <v>39</v>
      </c>
      <c r="B45" s="122" t="s">
        <v>489</v>
      </c>
      <c r="C45" s="142"/>
      <c r="D45" s="142"/>
      <c r="E45" s="142"/>
      <c r="F45" s="143"/>
      <c r="G45" s="144"/>
      <c r="H45" s="22">
        <f>SUM(C42:C45)</f>
        <v>0</v>
      </c>
    </row>
    <row r="46" spans="1:8" x14ac:dyDescent="0.15">
      <c r="A46" s="24">
        <v>40</v>
      </c>
      <c r="B46" s="124" t="s">
        <v>450</v>
      </c>
      <c r="C46" s="146"/>
      <c r="D46" s="146"/>
      <c r="E46" s="146"/>
      <c r="F46" s="148"/>
      <c r="G46" s="147"/>
      <c r="H46" s="27"/>
    </row>
    <row r="47" spans="1:8" x14ac:dyDescent="0.15">
      <c r="A47" s="15">
        <v>41</v>
      </c>
      <c r="B47" s="123" t="s">
        <v>449</v>
      </c>
      <c r="C47" s="139"/>
      <c r="D47" s="139"/>
      <c r="E47" s="139"/>
      <c r="F47" s="149">
        <v>1872</v>
      </c>
      <c r="G47" s="141"/>
      <c r="H47" s="18"/>
    </row>
    <row r="48" spans="1:8" x14ac:dyDescent="0.15">
      <c r="A48" s="15">
        <v>42</v>
      </c>
      <c r="B48" s="123" t="s">
        <v>448</v>
      </c>
      <c r="C48" s="139"/>
      <c r="D48" s="139"/>
      <c r="E48" s="139"/>
      <c r="F48" s="140"/>
      <c r="G48" s="141"/>
      <c r="H48" s="18"/>
    </row>
    <row r="49" spans="1:8" x14ac:dyDescent="0.15">
      <c r="A49" s="15">
        <v>43</v>
      </c>
      <c r="B49" s="123" t="s">
        <v>447</v>
      </c>
      <c r="C49" s="139"/>
      <c r="D49" s="139"/>
      <c r="E49" s="139"/>
      <c r="F49" s="149">
        <v>1937</v>
      </c>
      <c r="G49" s="141"/>
      <c r="H49" s="18"/>
    </row>
    <row r="50" spans="1:8" ht="14" thickBot="1" x14ac:dyDescent="0.2">
      <c r="A50" s="19">
        <v>44</v>
      </c>
      <c r="B50" s="122" t="s">
        <v>445</v>
      </c>
      <c r="C50" s="134">
        <f t="shared" ref="C50:C58" si="0">F50-F49</f>
        <v>46</v>
      </c>
      <c r="D50" s="142"/>
      <c r="E50" s="142"/>
      <c r="F50" s="134">
        <v>1983</v>
      </c>
      <c r="G50" s="144"/>
      <c r="H50" s="22">
        <f>SUM(C46:C50)</f>
        <v>46</v>
      </c>
    </row>
    <row r="51" spans="1:8" x14ac:dyDescent="0.15">
      <c r="A51" s="24">
        <v>45</v>
      </c>
      <c r="B51" s="124" t="s">
        <v>446</v>
      </c>
      <c r="C51" s="99">
        <f t="shared" si="0"/>
        <v>29</v>
      </c>
      <c r="D51" s="146"/>
      <c r="E51" s="146"/>
      <c r="F51" s="99">
        <v>2012</v>
      </c>
      <c r="G51" s="147"/>
      <c r="H51" s="27"/>
    </row>
    <row r="52" spans="1:8" x14ac:dyDescent="0.15">
      <c r="A52" s="24">
        <v>46</v>
      </c>
      <c r="B52" s="123" t="s">
        <v>444</v>
      </c>
      <c r="C52" s="149">
        <f t="shared" si="0"/>
        <v>17</v>
      </c>
      <c r="D52" s="139"/>
      <c r="E52" s="139"/>
      <c r="F52" s="149">
        <v>2029</v>
      </c>
      <c r="G52" s="141"/>
      <c r="H52" s="18"/>
    </row>
    <row r="53" spans="1:8" x14ac:dyDescent="0.15">
      <c r="A53" s="24">
        <v>47</v>
      </c>
      <c r="B53" s="121" t="s">
        <v>443</v>
      </c>
      <c r="C53" s="149">
        <f t="shared" si="0"/>
        <v>38</v>
      </c>
      <c r="D53" s="139"/>
      <c r="E53" s="139"/>
      <c r="F53" s="149">
        <v>2067</v>
      </c>
      <c r="G53" s="141"/>
      <c r="H53" s="18"/>
    </row>
    <row r="54" spans="1:8" ht="14" thickBot="1" x14ac:dyDescent="0.2">
      <c r="A54" s="45">
        <v>48</v>
      </c>
      <c r="B54" s="122" t="s">
        <v>442</v>
      </c>
      <c r="C54" s="134">
        <f t="shared" si="0"/>
        <v>43</v>
      </c>
      <c r="D54" s="142"/>
      <c r="E54" s="142"/>
      <c r="F54" s="134">
        <v>2110</v>
      </c>
      <c r="G54" s="144"/>
      <c r="H54" s="22">
        <f>SUM(C51:C54)</f>
        <v>127</v>
      </c>
    </row>
    <row r="55" spans="1:8" x14ac:dyDescent="0.15">
      <c r="A55" s="24">
        <v>49</v>
      </c>
      <c r="B55" s="124" t="s">
        <v>441</v>
      </c>
      <c r="C55" s="99">
        <f t="shared" si="0"/>
        <v>57</v>
      </c>
      <c r="D55" s="146"/>
      <c r="E55" s="146"/>
      <c r="F55" s="99">
        <v>2167</v>
      </c>
      <c r="G55" s="147"/>
      <c r="H55" s="27"/>
    </row>
    <row r="56" spans="1:8" x14ac:dyDescent="0.15">
      <c r="A56" s="24">
        <v>50</v>
      </c>
      <c r="B56" s="119" t="s">
        <v>440</v>
      </c>
      <c r="C56" s="149">
        <f t="shared" si="0"/>
        <v>33</v>
      </c>
      <c r="D56" s="139"/>
      <c r="E56" s="139"/>
      <c r="F56" s="149">
        <v>2200</v>
      </c>
      <c r="G56" s="141"/>
      <c r="H56" s="18"/>
    </row>
    <row r="57" spans="1:8" x14ac:dyDescent="0.15">
      <c r="A57" s="24">
        <v>51</v>
      </c>
      <c r="B57" s="119" t="s">
        <v>439</v>
      </c>
      <c r="C57" s="149">
        <f t="shared" si="0"/>
        <v>48</v>
      </c>
      <c r="D57" s="139"/>
      <c r="E57" s="139"/>
      <c r="F57" s="149">
        <v>2248</v>
      </c>
      <c r="G57" s="141"/>
      <c r="H57" s="18"/>
    </row>
    <row r="58" spans="1:8" ht="14" thickBot="1" x14ac:dyDescent="0.2">
      <c r="A58" s="45">
        <v>52</v>
      </c>
      <c r="B58" s="120" t="s">
        <v>438</v>
      </c>
      <c r="C58" s="134">
        <f t="shared" si="0"/>
        <v>22</v>
      </c>
      <c r="D58" s="142"/>
      <c r="E58" s="142"/>
      <c r="F58" s="134">
        <v>2270</v>
      </c>
      <c r="G58" s="144"/>
      <c r="H58" s="22">
        <f>SUM(C55:C58)</f>
        <v>160</v>
      </c>
    </row>
    <row r="59" spans="1:8" ht="14" thickBot="1" x14ac:dyDescent="0.2"/>
    <row r="60" spans="1:8" ht="14" thickBot="1" x14ac:dyDescent="0.2">
      <c r="B60" s="33" t="s">
        <v>269</v>
      </c>
      <c r="C60" s="34">
        <f>SUM(C7:C58)</f>
        <v>333</v>
      </c>
      <c r="D60" s="34">
        <f>SUM(D7:D58)</f>
        <v>0</v>
      </c>
      <c r="E60" s="34">
        <f>SUM(E7:E58)</f>
        <v>0</v>
      </c>
      <c r="F60" s="34"/>
      <c r="G60" s="34"/>
      <c r="H60" s="35">
        <f>SUM(H7:H58)</f>
        <v>333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workbookViewId="0">
      <selection activeCell="A14" sqref="A14:XFD14"/>
    </sheetView>
  </sheetViews>
  <sheetFormatPr baseColWidth="10" defaultRowHeight="13" x14ac:dyDescent="0.15"/>
  <cols>
    <col min="1" max="1" width="5.83203125" style="1" customWidth="1"/>
    <col min="2" max="2" width="19.1640625" style="1" customWidth="1"/>
    <col min="3" max="3" width="11" style="1" customWidth="1"/>
    <col min="4" max="4" width="8" style="1" customWidth="1"/>
    <col min="5" max="5" width="8.1640625" style="1" bestFit="1" customWidth="1"/>
    <col min="6" max="6" width="8" style="1" bestFit="1" customWidth="1"/>
    <col min="7" max="8" width="8.5" style="1" customWidth="1"/>
    <col min="9" max="9" width="8" style="1" bestFit="1" customWidth="1"/>
    <col min="10" max="10" width="11.33203125" style="1" bestFit="1" customWidth="1"/>
    <col min="11" max="11" width="8.5" style="1" bestFit="1" customWidth="1"/>
    <col min="12" max="12" width="10.6640625" style="1" bestFit="1" customWidth="1"/>
    <col min="13" max="13" width="10.5" style="1" bestFit="1" customWidth="1"/>
    <col min="14" max="14" width="9.1640625" style="1" bestFit="1" customWidth="1"/>
    <col min="15" max="16384" width="10.83203125" style="1"/>
  </cols>
  <sheetData>
    <row r="1" spans="1:14" ht="14" thickBot="1" x14ac:dyDescent="0.2">
      <c r="A1" s="103" t="s">
        <v>548</v>
      </c>
      <c r="B1" s="104"/>
      <c r="C1" s="105"/>
      <c r="D1" s="106"/>
      <c r="E1" s="107"/>
      <c r="F1" s="156"/>
    </row>
    <row r="2" spans="1:14" x14ac:dyDescent="0.15">
      <c r="A2" s="108"/>
      <c r="B2" s="93" t="s">
        <v>336</v>
      </c>
      <c r="C2" s="93" t="s">
        <v>337</v>
      </c>
      <c r="D2" s="93" t="s">
        <v>338</v>
      </c>
      <c r="E2" s="93" t="s">
        <v>339</v>
      </c>
      <c r="F2" s="93" t="s">
        <v>340</v>
      </c>
      <c r="G2" s="93" t="s">
        <v>341</v>
      </c>
      <c r="H2" s="93" t="s">
        <v>342</v>
      </c>
      <c r="I2" s="93" t="s">
        <v>343</v>
      </c>
      <c r="J2" s="93" t="s">
        <v>344</v>
      </c>
      <c r="K2" s="93" t="s">
        <v>345</v>
      </c>
      <c r="L2" s="93" t="s">
        <v>346</v>
      </c>
      <c r="M2" s="93" t="s">
        <v>347</v>
      </c>
      <c r="N2" s="109" t="s">
        <v>226</v>
      </c>
    </row>
    <row r="3" spans="1:14" x14ac:dyDescent="0.15">
      <c r="A3" s="110">
        <v>2007</v>
      </c>
      <c r="B3" s="2">
        <v>232</v>
      </c>
      <c r="C3" s="2">
        <v>97</v>
      </c>
      <c r="D3" s="2">
        <v>190</v>
      </c>
      <c r="E3" s="2">
        <v>246</v>
      </c>
      <c r="F3" s="2">
        <v>237</v>
      </c>
      <c r="G3" s="2">
        <v>247</v>
      </c>
      <c r="H3" s="2">
        <v>142</v>
      </c>
      <c r="I3" s="2">
        <v>173</v>
      </c>
      <c r="J3" s="2">
        <v>144</v>
      </c>
      <c r="K3" s="2">
        <v>273</v>
      </c>
      <c r="L3" s="2">
        <v>138</v>
      </c>
      <c r="M3" s="2">
        <v>156</v>
      </c>
      <c r="N3" s="111">
        <f>SUM(B3:M3)</f>
        <v>2275</v>
      </c>
    </row>
    <row r="4" spans="1:14" x14ac:dyDescent="0.15">
      <c r="A4" s="110">
        <v>2008</v>
      </c>
      <c r="B4" s="2">
        <v>248</v>
      </c>
      <c r="C4" s="2">
        <v>245</v>
      </c>
      <c r="D4" s="2">
        <v>295</v>
      </c>
      <c r="E4" s="2">
        <v>290</v>
      </c>
      <c r="F4" s="2">
        <v>474</v>
      </c>
      <c r="G4" s="2">
        <v>329</v>
      </c>
      <c r="H4" s="2">
        <v>549</v>
      </c>
      <c r="I4" s="2">
        <v>524</v>
      </c>
      <c r="J4" s="2">
        <v>497</v>
      </c>
      <c r="K4" s="2">
        <v>554</v>
      </c>
      <c r="L4" s="2">
        <v>551</v>
      </c>
      <c r="M4" s="2">
        <v>663</v>
      </c>
      <c r="N4" s="111">
        <f t="shared" ref="N4:N9" si="0">SUM(B4:M4)</f>
        <v>5219</v>
      </c>
    </row>
    <row r="5" spans="1:14" x14ac:dyDescent="0.15">
      <c r="A5" s="110">
        <v>2009</v>
      </c>
      <c r="B5" s="2">
        <v>450</v>
      </c>
      <c r="C5" s="2">
        <v>584</v>
      </c>
      <c r="D5" s="2">
        <v>459</v>
      </c>
      <c r="E5" s="2">
        <v>511</v>
      </c>
      <c r="F5" s="2">
        <v>540</v>
      </c>
      <c r="G5" s="2">
        <v>510</v>
      </c>
      <c r="H5" s="2">
        <v>464</v>
      </c>
      <c r="I5" s="2">
        <v>541</v>
      </c>
      <c r="J5" s="2">
        <v>718</v>
      </c>
      <c r="K5" s="2">
        <v>561</v>
      </c>
      <c r="L5" s="2">
        <v>463</v>
      </c>
      <c r="M5" s="2">
        <v>786</v>
      </c>
      <c r="N5" s="111">
        <f t="shared" si="0"/>
        <v>6587</v>
      </c>
    </row>
    <row r="6" spans="1:14" x14ac:dyDescent="0.15">
      <c r="A6" s="110">
        <v>2010</v>
      </c>
      <c r="B6" s="2">
        <v>765</v>
      </c>
      <c r="C6" s="2">
        <v>761</v>
      </c>
      <c r="D6" s="2">
        <v>914</v>
      </c>
      <c r="E6" s="2">
        <v>1076</v>
      </c>
      <c r="F6" s="2">
        <v>894</v>
      </c>
      <c r="G6" s="2">
        <v>1068</v>
      </c>
      <c r="H6" s="2">
        <v>1286</v>
      </c>
      <c r="I6" s="2">
        <v>1054</v>
      </c>
      <c r="J6" s="2">
        <v>1054</v>
      </c>
      <c r="K6" s="2">
        <v>1223</v>
      </c>
      <c r="L6" s="2">
        <v>771</v>
      </c>
      <c r="M6" s="2">
        <v>717</v>
      </c>
      <c r="N6" s="111">
        <f t="shared" si="0"/>
        <v>11583</v>
      </c>
    </row>
    <row r="7" spans="1:14" x14ac:dyDescent="0.15">
      <c r="A7" s="110">
        <v>2011</v>
      </c>
      <c r="B7" s="2">
        <v>920</v>
      </c>
      <c r="C7" s="2">
        <v>928</v>
      </c>
      <c r="D7" s="2">
        <v>1314</v>
      </c>
      <c r="E7" s="3">
        <v>1373.5809326171868</v>
      </c>
      <c r="F7" s="3">
        <v>1230.80126953125</v>
      </c>
      <c r="G7" s="2">
        <v>1302</v>
      </c>
      <c r="H7" s="2">
        <v>995</v>
      </c>
      <c r="I7" s="2">
        <v>948</v>
      </c>
      <c r="J7" s="2">
        <v>1123</v>
      </c>
      <c r="K7" s="2">
        <v>981</v>
      </c>
      <c r="L7" s="2">
        <v>908</v>
      </c>
      <c r="M7" s="2">
        <v>735</v>
      </c>
      <c r="N7" s="111">
        <f t="shared" si="0"/>
        <v>12758.382202148438</v>
      </c>
    </row>
    <row r="8" spans="1:14" x14ac:dyDescent="0.15">
      <c r="A8" s="110">
        <v>2012</v>
      </c>
      <c r="B8" s="2">
        <v>923</v>
      </c>
      <c r="C8" s="2">
        <v>873</v>
      </c>
      <c r="D8" s="2">
        <v>994</v>
      </c>
      <c r="E8" s="2">
        <v>753</v>
      </c>
      <c r="F8" s="2">
        <v>983</v>
      </c>
      <c r="G8" s="2">
        <v>671</v>
      </c>
      <c r="H8" s="2">
        <v>709</v>
      </c>
      <c r="I8" s="2">
        <v>1045</v>
      </c>
      <c r="J8" s="2">
        <v>762</v>
      </c>
      <c r="K8" s="2">
        <v>639</v>
      </c>
      <c r="L8" s="2">
        <v>806</v>
      </c>
      <c r="M8" s="3">
        <v>719</v>
      </c>
      <c r="N8" s="111">
        <f t="shared" si="0"/>
        <v>9877</v>
      </c>
    </row>
    <row r="9" spans="1:14" x14ac:dyDescent="0.15">
      <c r="A9" s="110">
        <v>2013</v>
      </c>
      <c r="B9" s="2">
        <v>769</v>
      </c>
      <c r="C9" s="3">
        <v>533.13311767578125</v>
      </c>
      <c r="D9" s="3">
        <v>680.06652832031239</v>
      </c>
      <c r="E9" s="3">
        <v>587.21539306640636</v>
      </c>
      <c r="F9" s="3">
        <v>506.33151245117176</v>
      </c>
      <c r="G9" s="3">
        <v>428.79403686523432</v>
      </c>
      <c r="H9" s="2">
        <v>522</v>
      </c>
      <c r="I9" s="2">
        <v>496</v>
      </c>
      <c r="J9" s="2">
        <v>485</v>
      </c>
      <c r="K9" s="2">
        <v>701</v>
      </c>
      <c r="L9" s="2">
        <v>815</v>
      </c>
      <c r="M9" s="2">
        <v>639</v>
      </c>
      <c r="N9" s="111">
        <f t="shared" si="0"/>
        <v>7162.5405883789062</v>
      </c>
    </row>
    <row r="10" spans="1:14" x14ac:dyDescent="0.15">
      <c r="A10" s="110">
        <v>2014</v>
      </c>
      <c r="B10" s="2">
        <v>607</v>
      </c>
      <c r="C10" s="2">
        <v>674</v>
      </c>
      <c r="D10" s="2">
        <v>535</v>
      </c>
      <c r="E10" s="2">
        <v>665</v>
      </c>
      <c r="F10" s="2">
        <v>631</v>
      </c>
      <c r="G10" s="2">
        <v>534</v>
      </c>
      <c r="H10" s="2">
        <v>663</v>
      </c>
      <c r="I10" s="2">
        <v>459</v>
      </c>
      <c r="J10" s="2">
        <v>526</v>
      </c>
      <c r="K10" s="2">
        <v>401</v>
      </c>
      <c r="L10" s="2">
        <v>289</v>
      </c>
      <c r="M10" s="2">
        <v>416</v>
      </c>
      <c r="N10" s="111">
        <f>SUM(B10:M10)</f>
        <v>6400</v>
      </c>
    </row>
    <row r="11" spans="1:14" x14ac:dyDescent="0.15">
      <c r="A11" s="110">
        <v>2015</v>
      </c>
      <c r="B11" s="4">
        <v>416</v>
      </c>
      <c r="C11" s="4">
        <v>326</v>
      </c>
      <c r="D11" s="4">
        <v>357</v>
      </c>
      <c r="E11" s="4">
        <v>375</v>
      </c>
      <c r="F11" s="4">
        <v>439</v>
      </c>
      <c r="G11" s="4">
        <v>404</v>
      </c>
      <c r="H11" s="4">
        <v>458</v>
      </c>
      <c r="I11" s="4">
        <v>532</v>
      </c>
      <c r="J11" s="4">
        <v>340</v>
      </c>
      <c r="K11" s="4">
        <v>381</v>
      </c>
      <c r="L11" s="4">
        <v>490</v>
      </c>
      <c r="M11" s="4">
        <v>374</v>
      </c>
      <c r="N11" s="114">
        <f>SUM(B11:M11)</f>
        <v>4892</v>
      </c>
    </row>
    <row r="12" spans="1:14" ht="14" thickBot="1" x14ac:dyDescent="0.2">
      <c r="A12" s="112">
        <v>2016</v>
      </c>
      <c r="B12" s="94">
        <v>431</v>
      </c>
      <c r="C12" s="94">
        <v>568</v>
      </c>
      <c r="D12" s="94">
        <v>396</v>
      </c>
      <c r="E12" s="94">
        <v>402</v>
      </c>
      <c r="F12" s="94">
        <v>574</v>
      </c>
      <c r="G12" s="94">
        <v>471</v>
      </c>
      <c r="H12" s="94">
        <v>489</v>
      </c>
      <c r="I12" s="94">
        <v>639</v>
      </c>
      <c r="J12" s="94">
        <v>439</v>
      </c>
      <c r="K12" s="94">
        <v>536</v>
      </c>
      <c r="L12" s="94">
        <v>654</v>
      </c>
      <c r="M12" s="94">
        <v>488</v>
      </c>
      <c r="N12" s="113">
        <f>SUM(B12:M12)</f>
        <v>6087</v>
      </c>
    </row>
    <row r="13" spans="1:14" ht="14" thickBot="1" x14ac:dyDescent="0.2">
      <c r="A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4" ht="14" thickBot="1" x14ac:dyDescent="0.2">
      <c r="A14" s="157" t="s">
        <v>548</v>
      </c>
      <c r="B14" s="158"/>
      <c r="C14" s="158"/>
      <c r="D14" s="159"/>
      <c r="E14" s="158"/>
      <c r="F14" s="159"/>
      <c r="G14" s="5"/>
      <c r="H14" s="5"/>
      <c r="I14" s="5"/>
      <c r="J14" s="5"/>
      <c r="K14" s="5"/>
      <c r="L14" s="5"/>
    </row>
    <row r="15" spans="1:14" ht="27" thickBot="1" x14ac:dyDescent="0.2">
      <c r="A15" s="33" t="s">
        <v>227</v>
      </c>
      <c r="B15" s="37" t="s">
        <v>228</v>
      </c>
      <c r="C15" s="38" t="s">
        <v>229</v>
      </c>
      <c r="D15" s="37" t="s">
        <v>353</v>
      </c>
      <c r="E15" s="37" t="s">
        <v>354</v>
      </c>
      <c r="F15" s="38" t="s">
        <v>355</v>
      </c>
      <c r="G15" s="39" t="s">
        <v>356</v>
      </c>
      <c r="H15" s="9" t="s">
        <v>357</v>
      </c>
      <c r="I15" s="5"/>
      <c r="J15" s="5"/>
      <c r="K15" s="5"/>
      <c r="L15" s="5"/>
    </row>
    <row r="16" spans="1:14" x14ac:dyDescent="0.15">
      <c r="A16" s="24">
        <v>1</v>
      </c>
      <c r="B16" s="25" t="s">
        <v>309</v>
      </c>
      <c r="C16" s="25">
        <v>107</v>
      </c>
      <c r="D16" s="25">
        <v>102</v>
      </c>
      <c r="E16" s="25">
        <v>5</v>
      </c>
      <c r="F16" s="25">
        <v>117</v>
      </c>
      <c r="G16" s="26">
        <v>20281</v>
      </c>
      <c r="H16" s="27"/>
    </row>
    <row r="17" spans="1:8" x14ac:dyDescent="0.15">
      <c r="A17" s="15">
        <v>2</v>
      </c>
      <c r="B17" s="16" t="s">
        <v>310</v>
      </c>
      <c r="C17" s="16">
        <v>100</v>
      </c>
      <c r="D17" s="16">
        <v>93</v>
      </c>
      <c r="E17" s="16">
        <v>7</v>
      </c>
      <c r="F17" s="16">
        <v>217</v>
      </c>
      <c r="G17" s="17">
        <v>20381</v>
      </c>
      <c r="H17" s="18"/>
    </row>
    <row r="18" spans="1:8" x14ac:dyDescent="0.15">
      <c r="A18" s="15">
        <v>3</v>
      </c>
      <c r="B18" s="16" t="s">
        <v>311</v>
      </c>
      <c r="C18" s="16">
        <v>96</v>
      </c>
      <c r="D18" s="16">
        <v>90</v>
      </c>
      <c r="E18" s="16">
        <v>6</v>
      </c>
      <c r="F18" s="16">
        <v>313</v>
      </c>
      <c r="G18" s="17">
        <v>20477</v>
      </c>
      <c r="H18" s="18"/>
    </row>
    <row r="19" spans="1:8" ht="14" thickBot="1" x14ac:dyDescent="0.2">
      <c r="A19" s="19">
        <v>4</v>
      </c>
      <c r="B19" s="20" t="s">
        <v>312</v>
      </c>
      <c r="C19" s="20">
        <v>128</v>
      </c>
      <c r="D19" s="20">
        <v>117</v>
      </c>
      <c r="E19" s="20">
        <v>11</v>
      </c>
      <c r="F19" s="20">
        <v>441</v>
      </c>
      <c r="G19" s="21">
        <v>20605</v>
      </c>
      <c r="H19" s="22">
        <f>SUM(C16:C19)</f>
        <v>431</v>
      </c>
    </row>
    <row r="20" spans="1:8" x14ac:dyDescent="0.15">
      <c r="A20" s="10">
        <v>5</v>
      </c>
      <c r="B20" s="23" t="s">
        <v>348</v>
      </c>
      <c r="C20" s="23">
        <v>116</v>
      </c>
      <c r="D20" s="23">
        <v>106</v>
      </c>
      <c r="E20" s="23">
        <v>10</v>
      </c>
      <c r="F20" s="23">
        <v>565</v>
      </c>
      <c r="G20" s="13">
        <v>20721</v>
      </c>
      <c r="H20" s="14"/>
    </row>
    <row r="21" spans="1:8" x14ac:dyDescent="0.15">
      <c r="A21" s="15">
        <v>6</v>
      </c>
      <c r="B21" s="16" t="s">
        <v>349</v>
      </c>
      <c r="C21" s="16">
        <v>130</v>
      </c>
      <c r="D21" s="16">
        <v>123</v>
      </c>
      <c r="E21" s="16">
        <v>7</v>
      </c>
      <c r="F21" s="16">
        <v>695</v>
      </c>
      <c r="G21" s="17">
        <v>20851</v>
      </c>
      <c r="H21" s="18"/>
    </row>
    <row r="22" spans="1:8" x14ac:dyDescent="0.15">
      <c r="A22" s="15">
        <v>7</v>
      </c>
      <c r="B22" s="16" t="s">
        <v>350</v>
      </c>
      <c r="C22" s="16">
        <v>116</v>
      </c>
      <c r="D22" s="16">
        <v>96</v>
      </c>
      <c r="E22" s="16">
        <v>20</v>
      </c>
      <c r="F22" s="16">
        <v>811</v>
      </c>
      <c r="G22" s="17">
        <v>20967</v>
      </c>
      <c r="H22" s="18"/>
    </row>
    <row r="23" spans="1:8" x14ac:dyDescent="0.15">
      <c r="A23" s="15">
        <v>8</v>
      </c>
      <c r="B23" s="16" t="s">
        <v>351</v>
      </c>
      <c r="C23" s="16">
        <v>103</v>
      </c>
      <c r="D23" s="16">
        <v>96</v>
      </c>
      <c r="E23" s="16">
        <v>7</v>
      </c>
      <c r="F23" s="16">
        <v>914</v>
      </c>
      <c r="G23" s="17">
        <v>21070</v>
      </c>
      <c r="H23" s="18"/>
    </row>
    <row r="24" spans="1:8" ht="14" thickBot="1" x14ac:dyDescent="0.2">
      <c r="A24" s="19">
        <v>9</v>
      </c>
      <c r="B24" s="20" t="s">
        <v>352</v>
      </c>
      <c r="C24" s="20">
        <v>103</v>
      </c>
      <c r="D24" s="20">
        <v>92</v>
      </c>
      <c r="E24" s="20">
        <v>11</v>
      </c>
      <c r="F24" s="20">
        <v>1017</v>
      </c>
      <c r="G24" s="21">
        <v>21173</v>
      </c>
      <c r="H24" s="22">
        <f>SUM(C20:C24)</f>
        <v>568</v>
      </c>
    </row>
    <row r="25" spans="1:8" x14ac:dyDescent="0.15">
      <c r="A25" s="24">
        <v>10</v>
      </c>
      <c r="B25" s="25" t="s">
        <v>270</v>
      </c>
      <c r="C25" s="25">
        <v>83</v>
      </c>
      <c r="D25" s="25">
        <v>73</v>
      </c>
      <c r="E25" s="25">
        <v>10</v>
      </c>
      <c r="F25" s="25">
        <v>1100</v>
      </c>
      <c r="G25" s="26">
        <v>21526</v>
      </c>
      <c r="H25" s="27"/>
    </row>
    <row r="26" spans="1:8" x14ac:dyDescent="0.15">
      <c r="A26" s="15">
        <v>11</v>
      </c>
      <c r="B26" s="16" t="s">
        <v>271</v>
      </c>
      <c r="C26" s="16">
        <v>85</v>
      </c>
      <c r="D26" s="16">
        <v>77</v>
      </c>
      <c r="E26" s="16">
        <v>8</v>
      </c>
      <c r="F26" s="16">
        <v>1185</v>
      </c>
      <c r="G26" s="17">
        <v>21611</v>
      </c>
      <c r="H26" s="18"/>
    </row>
    <row r="27" spans="1:8" x14ac:dyDescent="0.15">
      <c r="A27" s="15">
        <v>12</v>
      </c>
      <c r="B27" s="16" t="s">
        <v>272</v>
      </c>
      <c r="C27" s="16">
        <v>117</v>
      </c>
      <c r="D27" s="16">
        <v>106</v>
      </c>
      <c r="E27" s="16">
        <v>11</v>
      </c>
      <c r="F27" s="16">
        <v>1302</v>
      </c>
      <c r="G27" s="17">
        <v>21728</v>
      </c>
      <c r="H27" s="18"/>
    </row>
    <row r="28" spans="1:8" ht="14" thickBot="1" x14ac:dyDescent="0.2">
      <c r="A28" s="19">
        <v>13</v>
      </c>
      <c r="B28" s="20" t="s">
        <v>273</v>
      </c>
      <c r="C28" s="20">
        <v>111</v>
      </c>
      <c r="D28" s="20">
        <v>97</v>
      </c>
      <c r="E28" s="20">
        <v>14</v>
      </c>
      <c r="F28" s="28">
        <v>1413</v>
      </c>
      <c r="G28" s="21">
        <v>21839</v>
      </c>
      <c r="H28" s="22">
        <f>SUM(C25:C28)</f>
        <v>396</v>
      </c>
    </row>
    <row r="29" spans="1:8" x14ac:dyDescent="0.15">
      <c r="A29" s="24">
        <v>14</v>
      </c>
      <c r="B29" s="25" t="s">
        <v>274</v>
      </c>
      <c r="C29" s="25">
        <v>102</v>
      </c>
      <c r="D29" s="25">
        <v>94</v>
      </c>
      <c r="E29" s="25">
        <v>8</v>
      </c>
      <c r="F29" s="29">
        <v>1515</v>
      </c>
      <c r="G29" s="26">
        <v>21941</v>
      </c>
      <c r="H29" s="27"/>
    </row>
    <row r="30" spans="1:8" x14ac:dyDescent="0.15">
      <c r="A30" s="15">
        <v>15</v>
      </c>
      <c r="B30" s="16" t="s">
        <v>275</v>
      </c>
      <c r="C30" s="16">
        <v>84</v>
      </c>
      <c r="D30" s="16">
        <v>74</v>
      </c>
      <c r="E30" s="16">
        <v>10</v>
      </c>
      <c r="F30" s="30">
        <v>1599</v>
      </c>
      <c r="G30" s="17">
        <v>22025</v>
      </c>
      <c r="H30" s="18"/>
    </row>
    <row r="31" spans="1:8" x14ac:dyDescent="0.15">
      <c r="A31" s="15">
        <v>16</v>
      </c>
      <c r="B31" s="16" t="s">
        <v>234</v>
      </c>
      <c r="C31" s="16">
        <v>116</v>
      </c>
      <c r="D31" s="16">
        <v>103</v>
      </c>
      <c r="E31" s="16">
        <v>13</v>
      </c>
      <c r="F31" s="30">
        <v>1715</v>
      </c>
      <c r="G31" s="17">
        <v>22141</v>
      </c>
      <c r="H31" s="18"/>
    </row>
    <row r="32" spans="1:8" ht="14" thickBot="1" x14ac:dyDescent="0.2">
      <c r="A32" s="19">
        <v>17</v>
      </c>
      <c r="B32" s="20" t="s">
        <v>235</v>
      </c>
      <c r="C32" s="20">
        <v>100</v>
      </c>
      <c r="D32" s="20">
        <v>88</v>
      </c>
      <c r="E32" s="20">
        <v>12</v>
      </c>
      <c r="F32" s="28">
        <v>1815</v>
      </c>
      <c r="G32" s="21">
        <v>22241</v>
      </c>
      <c r="H32" s="22">
        <f>SUM(C29:C32)</f>
        <v>402</v>
      </c>
    </row>
    <row r="33" spans="1:8" x14ac:dyDescent="0.15">
      <c r="A33" s="24">
        <v>18</v>
      </c>
      <c r="B33" s="25" t="s">
        <v>236</v>
      </c>
      <c r="C33" s="25">
        <v>90</v>
      </c>
      <c r="D33" s="25">
        <v>78</v>
      </c>
      <c r="E33" s="25">
        <v>12</v>
      </c>
      <c r="F33" s="29">
        <v>1905</v>
      </c>
      <c r="G33" s="26">
        <v>22331</v>
      </c>
      <c r="H33" s="27"/>
    </row>
    <row r="34" spans="1:8" x14ac:dyDescent="0.15">
      <c r="A34" s="15">
        <v>19</v>
      </c>
      <c r="B34" s="16" t="s">
        <v>237</v>
      </c>
      <c r="C34" s="16">
        <v>102</v>
      </c>
      <c r="D34" s="16">
        <v>95</v>
      </c>
      <c r="E34" s="16">
        <v>7</v>
      </c>
      <c r="F34" s="30">
        <v>2007</v>
      </c>
      <c r="G34" s="17">
        <v>22433</v>
      </c>
      <c r="H34" s="18"/>
    </row>
    <row r="35" spans="1:8" x14ac:dyDescent="0.15">
      <c r="A35" s="15">
        <v>20</v>
      </c>
      <c r="B35" s="31" t="s">
        <v>238</v>
      </c>
      <c r="C35" s="16">
        <v>101</v>
      </c>
      <c r="D35" s="16">
        <v>100</v>
      </c>
      <c r="E35" s="16">
        <v>1</v>
      </c>
      <c r="F35" s="30">
        <v>2108</v>
      </c>
      <c r="G35" s="17">
        <v>22534</v>
      </c>
      <c r="H35" s="18"/>
    </row>
    <row r="36" spans="1:8" x14ac:dyDescent="0.15">
      <c r="A36" s="15">
        <v>21</v>
      </c>
      <c r="B36" s="16" t="s">
        <v>239</v>
      </c>
      <c r="C36" s="16">
        <v>138</v>
      </c>
      <c r="D36" s="16">
        <v>127</v>
      </c>
      <c r="E36" s="16">
        <v>11</v>
      </c>
      <c r="F36" s="30">
        <v>2246</v>
      </c>
      <c r="G36" s="17">
        <v>22672</v>
      </c>
      <c r="H36" s="18"/>
    </row>
    <row r="37" spans="1:8" ht="14" thickBot="1" x14ac:dyDescent="0.2">
      <c r="A37" s="19">
        <v>22</v>
      </c>
      <c r="B37" s="20" t="s">
        <v>364</v>
      </c>
      <c r="C37" s="20">
        <v>143</v>
      </c>
      <c r="D37" s="20">
        <v>124</v>
      </c>
      <c r="E37" s="20">
        <v>19</v>
      </c>
      <c r="F37" s="28">
        <v>2389</v>
      </c>
      <c r="G37" s="21">
        <v>22815</v>
      </c>
      <c r="H37" s="22">
        <f>SUM(C33:C37)</f>
        <v>574</v>
      </c>
    </row>
    <row r="38" spans="1:8" x14ac:dyDescent="0.15">
      <c r="A38" s="24">
        <v>23</v>
      </c>
      <c r="B38" s="25" t="s">
        <v>365</v>
      </c>
      <c r="C38" s="25">
        <v>110</v>
      </c>
      <c r="D38" s="25">
        <v>89</v>
      </c>
      <c r="E38" s="25">
        <v>21</v>
      </c>
      <c r="F38" s="29">
        <v>2499</v>
      </c>
      <c r="G38" s="26">
        <v>22925</v>
      </c>
      <c r="H38" s="27"/>
    </row>
    <row r="39" spans="1:8" x14ac:dyDescent="0.15">
      <c r="A39" s="15">
        <v>24</v>
      </c>
      <c r="B39" s="16" t="s">
        <v>366</v>
      </c>
      <c r="C39" s="16">
        <v>108</v>
      </c>
      <c r="D39" s="16">
        <v>101</v>
      </c>
      <c r="E39" s="16">
        <v>7</v>
      </c>
      <c r="F39" s="30">
        <v>2607</v>
      </c>
      <c r="G39" s="17">
        <v>23033</v>
      </c>
      <c r="H39" s="18"/>
    </row>
    <row r="40" spans="1:8" x14ac:dyDescent="0.15">
      <c r="A40" s="15">
        <v>25</v>
      </c>
      <c r="B40" s="16" t="s">
        <v>367</v>
      </c>
      <c r="C40" s="16">
        <v>123</v>
      </c>
      <c r="D40" s="16">
        <v>111</v>
      </c>
      <c r="E40" s="16">
        <v>12</v>
      </c>
      <c r="F40" s="30">
        <v>2730</v>
      </c>
      <c r="G40" s="17">
        <v>23156</v>
      </c>
      <c r="H40" s="18"/>
    </row>
    <row r="41" spans="1:8" ht="14" thickBot="1" x14ac:dyDescent="0.2">
      <c r="A41" s="19">
        <v>26</v>
      </c>
      <c r="B41" s="20" t="s">
        <v>368</v>
      </c>
      <c r="C41" s="20">
        <v>130</v>
      </c>
      <c r="D41" s="20">
        <v>117</v>
      </c>
      <c r="E41" s="20">
        <v>13</v>
      </c>
      <c r="F41" s="28">
        <v>2860</v>
      </c>
      <c r="G41" s="21">
        <v>23286</v>
      </c>
      <c r="H41" s="22">
        <f>SUM(C38:C41)</f>
        <v>471</v>
      </c>
    </row>
    <row r="42" spans="1:8" x14ac:dyDescent="0.15">
      <c r="A42" s="24">
        <v>27</v>
      </c>
      <c r="B42" s="25" t="s">
        <v>369</v>
      </c>
      <c r="C42" s="25">
        <v>117</v>
      </c>
      <c r="D42" s="25">
        <v>110</v>
      </c>
      <c r="E42" s="25">
        <v>7</v>
      </c>
      <c r="F42" s="29">
        <v>2977</v>
      </c>
      <c r="G42" s="26">
        <v>23403</v>
      </c>
      <c r="H42" s="27"/>
    </row>
    <row r="43" spans="1:8" x14ac:dyDescent="0.15">
      <c r="A43" s="15">
        <v>28</v>
      </c>
      <c r="B43" s="16" t="s">
        <v>370</v>
      </c>
      <c r="C43" s="16">
        <v>123</v>
      </c>
      <c r="D43" s="16">
        <v>107</v>
      </c>
      <c r="E43" s="16">
        <v>16</v>
      </c>
      <c r="F43" s="30">
        <v>3100</v>
      </c>
      <c r="G43" s="17">
        <v>23526</v>
      </c>
      <c r="H43" s="18"/>
    </row>
    <row r="44" spans="1:8" x14ac:dyDescent="0.15">
      <c r="A44" s="15">
        <v>29</v>
      </c>
      <c r="B44" s="16" t="s">
        <v>371</v>
      </c>
      <c r="C44" s="16">
        <v>148</v>
      </c>
      <c r="D44" s="16">
        <v>134</v>
      </c>
      <c r="E44" s="16">
        <v>14</v>
      </c>
      <c r="F44" s="30">
        <v>3248</v>
      </c>
      <c r="G44" s="17">
        <v>23674</v>
      </c>
      <c r="H44" s="18"/>
    </row>
    <row r="45" spans="1:8" ht="14" thickBot="1" x14ac:dyDescent="0.2">
      <c r="A45" s="19">
        <v>30</v>
      </c>
      <c r="B45" s="20" t="s">
        <v>372</v>
      </c>
      <c r="C45" s="20">
        <v>101</v>
      </c>
      <c r="D45" s="20">
        <v>97</v>
      </c>
      <c r="E45" s="20">
        <v>4</v>
      </c>
      <c r="F45" s="28">
        <v>3349</v>
      </c>
      <c r="G45" s="21">
        <v>23775</v>
      </c>
      <c r="H45" s="22">
        <f>SUM(C42:C45)</f>
        <v>489</v>
      </c>
    </row>
    <row r="46" spans="1:8" x14ac:dyDescent="0.15">
      <c r="A46" s="24">
        <v>31</v>
      </c>
      <c r="B46" s="25" t="s">
        <v>373</v>
      </c>
      <c r="C46" s="25">
        <v>135</v>
      </c>
      <c r="D46" s="25">
        <v>121</v>
      </c>
      <c r="E46" s="25">
        <v>14</v>
      </c>
      <c r="F46" s="29">
        <v>3484</v>
      </c>
      <c r="G46" s="26">
        <v>23910</v>
      </c>
      <c r="H46" s="27"/>
    </row>
    <row r="47" spans="1:8" x14ac:dyDescent="0.15">
      <c r="A47" s="15">
        <v>32</v>
      </c>
      <c r="B47" s="16" t="s">
        <v>252</v>
      </c>
      <c r="C47" s="16">
        <v>118</v>
      </c>
      <c r="D47" s="16">
        <v>109</v>
      </c>
      <c r="E47" s="16">
        <v>9</v>
      </c>
      <c r="F47" s="30">
        <v>3602</v>
      </c>
      <c r="G47" s="17">
        <v>24028</v>
      </c>
      <c r="H47" s="18"/>
    </row>
    <row r="48" spans="1:8" x14ac:dyDescent="0.15">
      <c r="A48" s="15">
        <v>33</v>
      </c>
      <c r="B48" s="16" t="s">
        <v>253</v>
      </c>
      <c r="C48" s="16">
        <v>130</v>
      </c>
      <c r="D48" s="16">
        <v>122</v>
      </c>
      <c r="E48" s="16">
        <v>8</v>
      </c>
      <c r="F48" s="30">
        <v>3732</v>
      </c>
      <c r="G48" s="17">
        <v>24158</v>
      </c>
      <c r="H48" s="18"/>
    </row>
    <row r="49" spans="1:8" x14ac:dyDescent="0.15">
      <c r="A49" s="15">
        <v>34</v>
      </c>
      <c r="B49" s="16" t="s">
        <v>331</v>
      </c>
      <c r="C49" s="16">
        <v>125</v>
      </c>
      <c r="D49" s="16">
        <v>113</v>
      </c>
      <c r="E49" s="16">
        <v>12</v>
      </c>
      <c r="F49" s="30">
        <v>3857</v>
      </c>
      <c r="G49" s="17">
        <v>24283</v>
      </c>
      <c r="H49" s="18"/>
    </row>
    <row r="50" spans="1:8" ht="14" thickBot="1" x14ac:dyDescent="0.2">
      <c r="A50" s="19">
        <v>35</v>
      </c>
      <c r="B50" s="20" t="s">
        <v>332</v>
      </c>
      <c r="C50" s="20">
        <v>131</v>
      </c>
      <c r="D50" s="20">
        <v>116</v>
      </c>
      <c r="E50" s="20">
        <v>15</v>
      </c>
      <c r="F50" s="28">
        <v>3988</v>
      </c>
      <c r="G50" s="21">
        <v>24414</v>
      </c>
      <c r="H50" s="22">
        <f>SUM(C46:C50)</f>
        <v>639</v>
      </c>
    </row>
    <row r="51" spans="1:8" x14ac:dyDescent="0.15">
      <c r="A51" s="10">
        <v>36</v>
      </c>
      <c r="B51" s="23" t="s">
        <v>333</v>
      </c>
      <c r="C51" s="23">
        <v>107</v>
      </c>
      <c r="D51" s="23">
        <v>104</v>
      </c>
      <c r="E51" s="23">
        <v>3</v>
      </c>
      <c r="F51" s="12">
        <v>4095</v>
      </c>
      <c r="G51" s="13">
        <v>54521</v>
      </c>
      <c r="H51" s="14"/>
    </row>
    <row r="52" spans="1:8" x14ac:dyDescent="0.15">
      <c r="A52" s="15">
        <v>37</v>
      </c>
      <c r="B52" s="16" t="s">
        <v>334</v>
      </c>
      <c r="C52" s="16">
        <v>100</v>
      </c>
      <c r="D52" s="16">
        <v>94</v>
      </c>
      <c r="E52" s="16">
        <v>6</v>
      </c>
      <c r="F52" s="30">
        <v>4195</v>
      </c>
      <c r="G52" s="17">
        <v>54621</v>
      </c>
      <c r="H52" s="18"/>
    </row>
    <row r="53" spans="1:8" x14ac:dyDescent="0.15">
      <c r="A53" s="15">
        <v>38</v>
      </c>
      <c r="B53" s="16" t="s">
        <v>335</v>
      </c>
      <c r="C53" s="16">
        <v>80</v>
      </c>
      <c r="D53" s="16">
        <v>72</v>
      </c>
      <c r="E53" s="16">
        <v>8</v>
      </c>
      <c r="F53" s="30">
        <v>4275</v>
      </c>
      <c r="G53" s="17">
        <v>54701</v>
      </c>
      <c r="H53" s="18"/>
    </row>
    <row r="54" spans="1:8" ht="14" thickBot="1" x14ac:dyDescent="0.2">
      <c r="A54" s="80">
        <v>39</v>
      </c>
      <c r="B54" s="81" t="s">
        <v>358</v>
      </c>
      <c r="C54" s="81">
        <v>152</v>
      </c>
      <c r="D54" s="81">
        <v>141</v>
      </c>
      <c r="E54" s="81">
        <v>11</v>
      </c>
      <c r="F54" s="82">
        <v>4427</v>
      </c>
      <c r="G54" s="83">
        <v>24853</v>
      </c>
      <c r="H54" s="84">
        <f>SUM(C51:C54)</f>
        <v>439</v>
      </c>
    </row>
    <row r="55" spans="1:8" x14ac:dyDescent="0.15">
      <c r="A55" s="10">
        <v>40</v>
      </c>
      <c r="B55" s="23" t="s">
        <v>359</v>
      </c>
      <c r="C55" s="23">
        <v>116</v>
      </c>
      <c r="D55" s="23">
        <v>109</v>
      </c>
      <c r="E55" s="23">
        <v>7</v>
      </c>
      <c r="F55" s="12">
        <v>4543</v>
      </c>
      <c r="G55" s="13">
        <v>24969</v>
      </c>
      <c r="H55" s="14"/>
    </row>
    <row r="56" spans="1:8" x14ac:dyDescent="0.15">
      <c r="A56" s="15">
        <v>41</v>
      </c>
      <c r="B56" s="16" t="s">
        <v>360</v>
      </c>
      <c r="C56" s="16">
        <v>158</v>
      </c>
      <c r="D56" s="16">
        <v>148</v>
      </c>
      <c r="E56" s="16">
        <v>10</v>
      </c>
      <c r="F56" s="30">
        <v>4701</v>
      </c>
      <c r="G56" s="17">
        <v>25127</v>
      </c>
      <c r="H56" s="18"/>
    </row>
    <row r="57" spans="1:8" x14ac:dyDescent="0.15">
      <c r="A57" s="15">
        <v>42</v>
      </c>
      <c r="B57" s="16" t="s">
        <v>361</v>
      </c>
      <c r="C57" s="16">
        <v>135</v>
      </c>
      <c r="D57" s="16">
        <v>127</v>
      </c>
      <c r="E57" s="16">
        <v>8</v>
      </c>
      <c r="F57" s="30">
        <v>4836</v>
      </c>
      <c r="G57" s="17">
        <v>25262</v>
      </c>
      <c r="H57" s="18"/>
    </row>
    <row r="58" spans="1:8" ht="14" thickBot="1" x14ac:dyDescent="0.2">
      <c r="A58" s="80">
        <v>43</v>
      </c>
      <c r="B58" s="81" t="s">
        <v>362</v>
      </c>
      <c r="C58" s="85">
        <v>127</v>
      </c>
      <c r="D58" s="85">
        <v>122</v>
      </c>
      <c r="E58" s="85">
        <v>5</v>
      </c>
      <c r="F58" s="86">
        <v>4963</v>
      </c>
      <c r="G58" s="132">
        <v>25389</v>
      </c>
      <c r="H58" s="84">
        <f>SUM(C55:C58)</f>
        <v>536</v>
      </c>
    </row>
    <row r="59" spans="1:8" x14ac:dyDescent="0.15">
      <c r="A59" s="10">
        <v>44</v>
      </c>
      <c r="B59" s="23" t="s">
        <v>363</v>
      </c>
      <c r="C59" s="23">
        <v>119</v>
      </c>
      <c r="D59" s="23">
        <v>115</v>
      </c>
      <c r="E59" s="23">
        <v>4</v>
      </c>
      <c r="F59" s="12">
        <v>5082</v>
      </c>
      <c r="G59" s="13">
        <v>25508</v>
      </c>
      <c r="H59" s="14"/>
    </row>
    <row r="60" spans="1:8" x14ac:dyDescent="0.15">
      <c r="A60" s="15">
        <v>45</v>
      </c>
      <c r="B60" s="16" t="s">
        <v>261</v>
      </c>
      <c r="C60" s="16">
        <v>122</v>
      </c>
      <c r="D60" s="16">
        <v>115</v>
      </c>
      <c r="E60" s="16">
        <v>7</v>
      </c>
      <c r="F60" s="30">
        <v>5204</v>
      </c>
      <c r="G60" s="17">
        <v>25630</v>
      </c>
      <c r="H60" s="18"/>
    </row>
    <row r="61" spans="1:8" x14ac:dyDescent="0.15">
      <c r="A61" s="15">
        <v>46</v>
      </c>
      <c r="B61" s="31" t="s">
        <v>262</v>
      </c>
      <c r="C61" s="87">
        <v>103</v>
      </c>
      <c r="D61" s="87">
        <v>98</v>
      </c>
      <c r="E61" s="87">
        <v>5</v>
      </c>
      <c r="F61" s="88">
        <v>5307</v>
      </c>
      <c r="G61" s="91">
        <v>25733</v>
      </c>
      <c r="H61" s="18"/>
    </row>
    <row r="62" spans="1:8" x14ac:dyDescent="0.15">
      <c r="A62" s="15">
        <v>47</v>
      </c>
      <c r="B62" s="16" t="s">
        <v>263</v>
      </c>
      <c r="C62" s="87">
        <v>161</v>
      </c>
      <c r="D62" s="87">
        <v>118</v>
      </c>
      <c r="E62" s="87">
        <v>11</v>
      </c>
      <c r="F62" s="88">
        <v>5468</v>
      </c>
      <c r="G62" s="91">
        <v>25894</v>
      </c>
      <c r="H62" s="18"/>
    </row>
    <row r="63" spans="1:8" ht="14" thickBot="1" x14ac:dyDescent="0.2">
      <c r="A63" s="19">
        <v>48</v>
      </c>
      <c r="B63" s="20" t="s">
        <v>264</v>
      </c>
      <c r="C63" s="89">
        <v>149</v>
      </c>
      <c r="D63" s="89">
        <v>138</v>
      </c>
      <c r="E63" s="89">
        <v>11</v>
      </c>
      <c r="F63" s="90">
        <v>5617</v>
      </c>
      <c r="G63" s="92">
        <v>26043</v>
      </c>
      <c r="H63" s="22">
        <f>SUM(C59:C63)</f>
        <v>654</v>
      </c>
    </row>
    <row r="64" spans="1:8" x14ac:dyDescent="0.15">
      <c r="A64" s="10">
        <v>49</v>
      </c>
      <c r="B64" s="23" t="s">
        <v>265</v>
      </c>
      <c r="C64" s="95">
        <v>180</v>
      </c>
      <c r="D64" s="95">
        <v>170</v>
      </c>
      <c r="E64" s="95">
        <v>10</v>
      </c>
      <c r="F64" s="96">
        <v>5797</v>
      </c>
      <c r="G64" s="97">
        <v>26223</v>
      </c>
      <c r="H64" s="14"/>
    </row>
    <row r="65" spans="1:8" x14ac:dyDescent="0.15">
      <c r="A65" s="15">
        <v>50</v>
      </c>
      <c r="B65" s="16" t="s">
        <v>266</v>
      </c>
      <c r="C65" s="87">
        <v>130</v>
      </c>
      <c r="D65" s="87">
        <v>114</v>
      </c>
      <c r="E65" s="87">
        <v>16</v>
      </c>
      <c r="F65" s="88">
        <v>5927</v>
      </c>
      <c r="G65" s="91">
        <v>26353</v>
      </c>
      <c r="H65" s="18"/>
    </row>
    <row r="66" spans="1:8" x14ac:dyDescent="0.15">
      <c r="A66" s="15">
        <v>51</v>
      </c>
      <c r="B66" s="31" t="s">
        <v>267</v>
      </c>
      <c r="C66" s="87">
        <v>105</v>
      </c>
      <c r="D66" s="87">
        <v>99</v>
      </c>
      <c r="E66" s="87">
        <v>6</v>
      </c>
      <c r="F66" s="88">
        <v>6032</v>
      </c>
      <c r="G66" s="91">
        <v>25458</v>
      </c>
      <c r="H66" s="18"/>
    </row>
    <row r="67" spans="1:8" ht="14" thickBot="1" x14ac:dyDescent="0.2">
      <c r="A67" s="19">
        <v>52</v>
      </c>
      <c r="B67" s="20" t="s">
        <v>268</v>
      </c>
      <c r="C67" s="89">
        <v>73</v>
      </c>
      <c r="D67" s="89">
        <v>63</v>
      </c>
      <c r="E67" s="89">
        <v>10</v>
      </c>
      <c r="F67" s="89">
        <v>6121</v>
      </c>
      <c r="G67" s="92">
        <v>26531</v>
      </c>
      <c r="H67" s="22">
        <f>SUM(C64:C67)</f>
        <v>488</v>
      </c>
    </row>
    <row r="68" spans="1:8" ht="14" thickBot="1" x14ac:dyDescent="0.2"/>
    <row r="69" spans="1:8" ht="14" thickBot="1" x14ac:dyDescent="0.2">
      <c r="B69" s="33" t="s">
        <v>269</v>
      </c>
      <c r="C69" s="34">
        <f>SUM(C16:C67)</f>
        <v>6087</v>
      </c>
      <c r="D69" s="34">
        <f>SUM(D16:D67)</f>
        <v>5545</v>
      </c>
      <c r="E69" s="34">
        <f>SUM(E16:E67)</f>
        <v>510</v>
      </c>
      <c r="F69" s="34"/>
      <c r="G69" s="34"/>
      <c r="H69" s="35">
        <f>SUM(H16:H67)</f>
        <v>6087</v>
      </c>
    </row>
  </sheetData>
  <phoneticPr fontId="6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workbookViewId="0">
      <selection activeCell="A13" sqref="A13:XFD13"/>
    </sheetView>
  </sheetViews>
  <sheetFormatPr baseColWidth="10" defaultRowHeight="13" x14ac:dyDescent="0.15"/>
  <cols>
    <col min="1" max="1" width="6" style="1" customWidth="1"/>
    <col min="2" max="2" width="19.33203125" style="1" bestFit="1" customWidth="1"/>
    <col min="3" max="3" width="10.6640625" style="1" customWidth="1"/>
    <col min="4" max="4" width="8" style="1" bestFit="1" customWidth="1"/>
    <col min="5" max="5" width="8.1640625" style="1" bestFit="1" customWidth="1"/>
    <col min="6" max="6" width="8" style="1" bestFit="1" customWidth="1"/>
    <col min="7" max="7" width="8.1640625" style="1" customWidth="1"/>
    <col min="8" max="8" width="8.83203125" style="1" customWidth="1"/>
    <col min="9" max="9" width="8" style="1" bestFit="1" customWidth="1"/>
    <col min="10" max="10" width="11.33203125" style="1" bestFit="1" customWidth="1"/>
    <col min="11" max="11" width="8.5" style="1" bestFit="1" customWidth="1"/>
    <col min="12" max="12" width="10.6640625" style="1" bestFit="1" customWidth="1"/>
    <col min="13" max="13" width="10.5" style="1" bestFit="1" customWidth="1"/>
    <col min="14" max="14" width="9.1640625" style="1" bestFit="1" customWidth="1"/>
    <col min="15" max="16384" width="10.83203125" style="1"/>
  </cols>
  <sheetData>
    <row r="1" spans="1:14" ht="14" thickBot="1" x14ac:dyDescent="0.2">
      <c r="A1" s="103" t="s">
        <v>548</v>
      </c>
      <c r="B1" s="104"/>
      <c r="C1" s="105"/>
      <c r="D1" s="106"/>
      <c r="E1" s="107"/>
      <c r="F1" s="156"/>
    </row>
    <row r="2" spans="1:14" x14ac:dyDescent="0.15">
      <c r="A2" s="108"/>
      <c r="B2" s="93" t="s">
        <v>336</v>
      </c>
      <c r="C2" s="93" t="s">
        <v>337</v>
      </c>
      <c r="D2" s="93" t="s">
        <v>338</v>
      </c>
      <c r="E2" s="93" t="s">
        <v>339</v>
      </c>
      <c r="F2" s="93" t="s">
        <v>340</v>
      </c>
      <c r="G2" s="93" t="s">
        <v>341</v>
      </c>
      <c r="H2" s="93" t="s">
        <v>342</v>
      </c>
      <c r="I2" s="93" t="s">
        <v>343</v>
      </c>
      <c r="J2" s="93" t="s">
        <v>344</v>
      </c>
      <c r="K2" s="93" t="s">
        <v>345</v>
      </c>
      <c r="L2" s="93" t="s">
        <v>346</v>
      </c>
      <c r="M2" s="93" t="s">
        <v>347</v>
      </c>
      <c r="N2" s="109" t="s">
        <v>226</v>
      </c>
    </row>
    <row r="3" spans="1:14" x14ac:dyDescent="0.15">
      <c r="A3" s="110">
        <v>2007</v>
      </c>
      <c r="B3" s="2">
        <v>232</v>
      </c>
      <c r="C3" s="2">
        <v>97</v>
      </c>
      <c r="D3" s="2">
        <v>190</v>
      </c>
      <c r="E3" s="2">
        <v>246</v>
      </c>
      <c r="F3" s="2">
        <v>237</v>
      </c>
      <c r="G3" s="2">
        <v>247</v>
      </c>
      <c r="H3" s="2">
        <v>142</v>
      </c>
      <c r="I3" s="2">
        <v>173</v>
      </c>
      <c r="J3" s="2">
        <v>144</v>
      </c>
      <c r="K3" s="2">
        <v>273</v>
      </c>
      <c r="L3" s="2">
        <v>138</v>
      </c>
      <c r="M3" s="2">
        <v>156</v>
      </c>
      <c r="N3" s="111">
        <f>SUM(B3:M3)</f>
        <v>2275</v>
      </c>
    </row>
    <row r="4" spans="1:14" x14ac:dyDescent="0.15">
      <c r="A4" s="110">
        <v>2008</v>
      </c>
      <c r="B4" s="2">
        <v>248</v>
      </c>
      <c r="C4" s="2">
        <v>245</v>
      </c>
      <c r="D4" s="2">
        <v>295</v>
      </c>
      <c r="E4" s="2">
        <v>290</v>
      </c>
      <c r="F4" s="2">
        <v>474</v>
      </c>
      <c r="G4" s="2">
        <v>329</v>
      </c>
      <c r="H4" s="2">
        <v>549</v>
      </c>
      <c r="I4" s="2">
        <v>524</v>
      </c>
      <c r="J4" s="2">
        <v>497</v>
      </c>
      <c r="K4" s="2">
        <v>554</v>
      </c>
      <c r="L4" s="2">
        <v>551</v>
      </c>
      <c r="M4" s="2">
        <v>663</v>
      </c>
      <c r="N4" s="111">
        <f t="shared" ref="N4:N9" si="0">SUM(B4:M4)</f>
        <v>5219</v>
      </c>
    </row>
    <row r="5" spans="1:14" x14ac:dyDescent="0.15">
      <c r="A5" s="110">
        <v>2009</v>
      </c>
      <c r="B5" s="2">
        <v>450</v>
      </c>
      <c r="C5" s="2">
        <v>584</v>
      </c>
      <c r="D5" s="2">
        <v>459</v>
      </c>
      <c r="E5" s="2">
        <v>511</v>
      </c>
      <c r="F5" s="2">
        <v>540</v>
      </c>
      <c r="G5" s="2">
        <v>510</v>
      </c>
      <c r="H5" s="2">
        <v>464</v>
      </c>
      <c r="I5" s="2">
        <v>541</v>
      </c>
      <c r="J5" s="2">
        <v>718</v>
      </c>
      <c r="K5" s="2">
        <v>561</v>
      </c>
      <c r="L5" s="2">
        <v>463</v>
      </c>
      <c r="M5" s="2">
        <v>786</v>
      </c>
      <c r="N5" s="111">
        <f t="shared" si="0"/>
        <v>6587</v>
      </c>
    </row>
    <row r="6" spans="1:14" x14ac:dyDescent="0.15">
      <c r="A6" s="110">
        <v>2010</v>
      </c>
      <c r="B6" s="2">
        <v>765</v>
      </c>
      <c r="C6" s="2">
        <v>761</v>
      </c>
      <c r="D6" s="2">
        <v>914</v>
      </c>
      <c r="E6" s="2">
        <v>1076</v>
      </c>
      <c r="F6" s="2">
        <v>894</v>
      </c>
      <c r="G6" s="2">
        <v>1068</v>
      </c>
      <c r="H6" s="2">
        <v>1286</v>
      </c>
      <c r="I6" s="2">
        <v>1054</v>
      </c>
      <c r="J6" s="2">
        <v>1054</v>
      </c>
      <c r="K6" s="2">
        <v>1223</v>
      </c>
      <c r="L6" s="2">
        <v>771</v>
      </c>
      <c r="M6" s="2">
        <v>717</v>
      </c>
      <c r="N6" s="111">
        <f t="shared" si="0"/>
        <v>11583</v>
      </c>
    </row>
    <row r="7" spans="1:14" x14ac:dyDescent="0.15">
      <c r="A7" s="110">
        <v>2011</v>
      </c>
      <c r="B7" s="2">
        <v>920</v>
      </c>
      <c r="C7" s="2">
        <v>928</v>
      </c>
      <c r="D7" s="2">
        <v>1314</v>
      </c>
      <c r="E7" s="3">
        <v>1373.5809326171868</v>
      </c>
      <c r="F7" s="3">
        <v>1230.80126953125</v>
      </c>
      <c r="G7" s="2">
        <v>1302</v>
      </c>
      <c r="H7" s="2">
        <v>995</v>
      </c>
      <c r="I7" s="2">
        <v>948</v>
      </c>
      <c r="J7" s="2">
        <v>1123</v>
      </c>
      <c r="K7" s="2">
        <v>981</v>
      </c>
      <c r="L7" s="2">
        <v>908</v>
      </c>
      <c r="M7" s="2">
        <v>735</v>
      </c>
      <c r="N7" s="111">
        <f t="shared" si="0"/>
        <v>12758.382202148438</v>
      </c>
    </row>
    <row r="8" spans="1:14" x14ac:dyDescent="0.15">
      <c r="A8" s="110">
        <v>2012</v>
      </c>
      <c r="B8" s="2">
        <v>923</v>
      </c>
      <c r="C8" s="2">
        <v>873</v>
      </c>
      <c r="D8" s="2">
        <v>994</v>
      </c>
      <c r="E8" s="2">
        <v>753</v>
      </c>
      <c r="F8" s="2">
        <v>983</v>
      </c>
      <c r="G8" s="2">
        <v>671</v>
      </c>
      <c r="H8" s="2">
        <v>709</v>
      </c>
      <c r="I8" s="2">
        <v>1045</v>
      </c>
      <c r="J8" s="2">
        <v>762</v>
      </c>
      <c r="K8" s="2">
        <v>639</v>
      </c>
      <c r="L8" s="2">
        <v>806</v>
      </c>
      <c r="M8" s="3">
        <v>719</v>
      </c>
      <c r="N8" s="111">
        <f t="shared" si="0"/>
        <v>9877</v>
      </c>
    </row>
    <row r="9" spans="1:14" x14ac:dyDescent="0.15">
      <c r="A9" s="110">
        <v>2013</v>
      </c>
      <c r="B9" s="2">
        <v>769</v>
      </c>
      <c r="C9" s="3">
        <v>533.13311767578125</v>
      </c>
      <c r="D9" s="3">
        <v>680.06652832031239</v>
      </c>
      <c r="E9" s="3">
        <v>587.21539306640636</v>
      </c>
      <c r="F9" s="3">
        <v>506.33151245117176</v>
      </c>
      <c r="G9" s="3">
        <v>428.79403686523432</v>
      </c>
      <c r="H9" s="2">
        <v>522</v>
      </c>
      <c r="I9" s="2">
        <v>496</v>
      </c>
      <c r="J9" s="2">
        <v>485</v>
      </c>
      <c r="K9" s="2">
        <v>701</v>
      </c>
      <c r="L9" s="2">
        <v>815</v>
      </c>
      <c r="M9" s="2">
        <v>639</v>
      </c>
      <c r="N9" s="111">
        <f t="shared" si="0"/>
        <v>7162.5405883789062</v>
      </c>
    </row>
    <row r="10" spans="1:14" x14ac:dyDescent="0.15">
      <c r="A10" s="110">
        <v>2014</v>
      </c>
      <c r="B10" s="2">
        <v>607</v>
      </c>
      <c r="C10" s="2">
        <v>674</v>
      </c>
      <c r="D10" s="2">
        <v>535</v>
      </c>
      <c r="E10" s="2">
        <v>665</v>
      </c>
      <c r="F10" s="2">
        <v>631</v>
      </c>
      <c r="G10" s="2">
        <v>534</v>
      </c>
      <c r="H10" s="2">
        <v>663</v>
      </c>
      <c r="I10" s="2">
        <v>459</v>
      </c>
      <c r="J10" s="2">
        <v>526</v>
      </c>
      <c r="K10" s="2">
        <v>401</v>
      </c>
      <c r="L10" s="2">
        <v>289</v>
      </c>
      <c r="M10" s="2">
        <v>416</v>
      </c>
      <c r="N10" s="111">
        <f>SUM(B10:M10)</f>
        <v>6400</v>
      </c>
    </row>
    <row r="11" spans="1:14" ht="14" thickBot="1" x14ac:dyDescent="0.2">
      <c r="A11" s="112">
        <v>2015</v>
      </c>
      <c r="B11" s="94">
        <v>317</v>
      </c>
      <c r="C11" s="94">
        <v>326</v>
      </c>
      <c r="D11" s="94">
        <v>357</v>
      </c>
      <c r="E11" s="94">
        <v>375</v>
      </c>
      <c r="F11" s="94">
        <v>439</v>
      </c>
      <c r="G11" s="94">
        <v>404</v>
      </c>
      <c r="H11" s="94">
        <v>458</v>
      </c>
      <c r="I11" s="94">
        <v>532</v>
      </c>
      <c r="J11" s="94">
        <v>340</v>
      </c>
      <c r="K11" s="94">
        <v>381</v>
      </c>
      <c r="L11" s="94">
        <v>490</v>
      </c>
      <c r="M11" s="94">
        <v>374</v>
      </c>
      <c r="N11" s="113">
        <f>SUM(B11:M11)</f>
        <v>4793</v>
      </c>
    </row>
    <row r="12" spans="1:14" ht="14" thickBot="1" x14ac:dyDescent="0.2">
      <c r="A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4" ht="14" thickBot="1" x14ac:dyDescent="0.2">
      <c r="A13" s="157" t="s">
        <v>548</v>
      </c>
      <c r="B13" s="158"/>
      <c r="C13" s="158"/>
      <c r="D13" s="159"/>
      <c r="E13" s="158"/>
      <c r="F13" s="159"/>
      <c r="G13" s="5"/>
      <c r="H13" s="5"/>
      <c r="I13" s="5"/>
      <c r="J13" s="5"/>
      <c r="K13" s="5"/>
      <c r="L13" s="5"/>
    </row>
    <row r="14" spans="1:14" ht="40" thickBot="1" x14ac:dyDescent="0.2">
      <c r="A14" s="33" t="s">
        <v>227</v>
      </c>
      <c r="B14" s="37" t="s">
        <v>228</v>
      </c>
      <c r="C14" s="38" t="s">
        <v>229</v>
      </c>
      <c r="D14" s="37" t="s">
        <v>353</v>
      </c>
      <c r="E14" s="37" t="s">
        <v>354</v>
      </c>
      <c r="F14" s="38" t="s">
        <v>355</v>
      </c>
      <c r="G14" s="39" t="s">
        <v>356</v>
      </c>
      <c r="H14" s="9" t="s">
        <v>357</v>
      </c>
      <c r="I14" s="5"/>
      <c r="J14" s="5"/>
      <c r="K14" s="5"/>
      <c r="L14" s="5"/>
    </row>
    <row r="15" spans="1:14" x14ac:dyDescent="0.15">
      <c r="A15" s="50">
        <v>1</v>
      </c>
      <c r="B15" s="51" t="s">
        <v>210</v>
      </c>
      <c r="C15" s="51">
        <v>102</v>
      </c>
      <c r="D15" s="51">
        <v>88</v>
      </c>
      <c r="E15" s="51">
        <v>14</v>
      </c>
      <c r="F15" s="51">
        <v>123</v>
      </c>
      <c r="G15" s="52">
        <v>15497</v>
      </c>
      <c r="H15" s="53"/>
    </row>
    <row r="16" spans="1:14" x14ac:dyDescent="0.15">
      <c r="A16" s="50">
        <v>2</v>
      </c>
      <c r="B16" s="51" t="s">
        <v>211</v>
      </c>
      <c r="C16" s="51">
        <v>85</v>
      </c>
      <c r="D16" s="51">
        <v>75</v>
      </c>
      <c r="E16" s="51">
        <v>10</v>
      </c>
      <c r="F16" s="51">
        <v>208</v>
      </c>
      <c r="G16" s="52">
        <v>15582</v>
      </c>
      <c r="H16" s="53"/>
    </row>
    <row r="17" spans="1:8" x14ac:dyDescent="0.15">
      <c r="A17" s="50">
        <v>3</v>
      </c>
      <c r="B17" s="51" t="s">
        <v>212</v>
      </c>
      <c r="C17" s="51">
        <v>73</v>
      </c>
      <c r="D17" s="51">
        <v>69</v>
      </c>
      <c r="E17" s="51">
        <v>4</v>
      </c>
      <c r="F17" s="51">
        <v>281</v>
      </c>
      <c r="G17" s="52">
        <v>15655</v>
      </c>
      <c r="H17" s="53"/>
    </row>
    <row r="18" spans="1:8" ht="14" thickBot="1" x14ac:dyDescent="0.2">
      <c r="A18" s="54">
        <v>4</v>
      </c>
      <c r="B18" s="55" t="s">
        <v>213</v>
      </c>
      <c r="C18" s="55">
        <v>57</v>
      </c>
      <c r="D18" s="55">
        <v>48</v>
      </c>
      <c r="E18" s="55">
        <v>9</v>
      </c>
      <c r="F18" s="55">
        <v>338</v>
      </c>
      <c r="G18" s="56">
        <v>15712</v>
      </c>
      <c r="H18" s="57">
        <f>SUM(C15:C18)</f>
        <v>317</v>
      </c>
    </row>
    <row r="19" spans="1:8" x14ac:dyDescent="0.15">
      <c r="A19" s="46">
        <v>5</v>
      </c>
      <c r="B19" s="47" t="s">
        <v>214</v>
      </c>
      <c r="C19" s="47">
        <v>70</v>
      </c>
      <c r="D19" s="47">
        <v>61</v>
      </c>
      <c r="E19" s="47">
        <v>9</v>
      </c>
      <c r="F19" s="47">
        <v>408</v>
      </c>
      <c r="G19" s="48">
        <v>15782</v>
      </c>
      <c r="H19" s="49"/>
    </row>
    <row r="20" spans="1:8" x14ac:dyDescent="0.15">
      <c r="A20" s="50">
        <v>6</v>
      </c>
      <c r="B20" s="51" t="s">
        <v>215</v>
      </c>
      <c r="C20" s="51">
        <v>89</v>
      </c>
      <c r="D20" s="51">
        <v>75</v>
      </c>
      <c r="E20" s="51">
        <v>14</v>
      </c>
      <c r="F20" s="51">
        <v>497</v>
      </c>
      <c r="G20" s="52">
        <v>15871</v>
      </c>
      <c r="H20" s="53"/>
    </row>
    <row r="21" spans="1:8" x14ac:dyDescent="0.15">
      <c r="A21" s="50">
        <v>7</v>
      </c>
      <c r="B21" s="51" t="s">
        <v>216</v>
      </c>
      <c r="C21" s="51">
        <v>84</v>
      </c>
      <c r="D21" s="51">
        <v>77</v>
      </c>
      <c r="E21" s="51">
        <v>7</v>
      </c>
      <c r="F21" s="51">
        <v>581</v>
      </c>
      <c r="G21" s="52">
        <v>15955</v>
      </c>
      <c r="H21" s="53"/>
    </row>
    <row r="22" spans="1:8" ht="14" thickBot="1" x14ac:dyDescent="0.2">
      <c r="A22" s="54">
        <v>8</v>
      </c>
      <c r="B22" s="55" t="s">
        <v>217</v>
      </c>
      <c r="C22" s="55">
        <v>83</v>
      </c>
      <c r="D22" s="55">
        <v>77</v>
      </c>
      <c r="E22" s="55">
        <v>6</v>
      </c>
      <c r="F22" s="55">
        <v>664</v>
      </c>
      <c r="G22" s="56">
        <v>16038</v>
      </c>
      <c r="H22" s="57">
        <f>SUM(C19:C22)</f>
        <v>326</v>
      </c>
    </row>
    <row r="23" spans="1:8" x14ac:dyDescent="0.15">
      <c r="A23" s="58">
        <v>9</v>
      </c>
      <c r="B23" s="59" t="s">
        <v>218</v>
      </c>
      <c r="C23" s="59">
        <v>76</v>
      </c>
      <c r="D23" s="59">
        <v>71</v>
      </c>
      <c r="E23" s="59">
        <v>5</v>
      </c>
      <c r="F23" s="59">
        <v>740</v>
      </c>
      <c r="G23" s="60">
        <v>16114</v>
      </c>
      <c r="H23" s="61"/>
    </row>
    <row r="24" spans="1:8" x14ac:dyDescent="0.15">
      <c r="A24" s="50">
        <v>10</v>
      </c>
      <c r="B24" s="51" t="s">
        <v>219</v>
      </c>
      <c r="C24" s="51">
        <v>77</v>
      </c>
      <c r="D24" s="51">
        <v>70</v>
      </c>
      <c r="E24" s="51">
        <v>7</v>
      </c>
      <c r="F24" s="51">
        <v>817</v>
      </c>
      <c r="G24" s="52">
        <v>16191</v>
      </c>
      <c r="H24" s="53"/>
    </row>
    <row r="25" spans="1:8" x14ac:dyDescent="0.15">
      <c r="A25" s="50">
        <v>11</v>
      </c>
      <c r="B25" s="51" t="s">
        <v>276</v>
      </c>
      <c r="C25" s="51">
        <v>88</v>
      </c>
      <c r="D25" s="51">
        <v>75</v>
      </c>
      <c r="E25" s="51">
        <v>13</v>
      </c>
      <c r="F25" s="51">
        <v>905</v>
      </c>
      <c r="G25" s="52">
        <v>16279</v>
      </c>
      <c r="H25" s="53"/>
    </row>
    <row r="26" spans="1:8" x14ac:dyDescent="0.15">
      <c r="A26" s="50">
        <v>12</v>
      </c>
      <c r="B26" s="51" t="s">
        <v>277</v>
      </c>
      <c r="C26" s="51">
        <v>65</v>
      </c>
      <c r="D26" s="51">
        <v>60</v>
      </c>
      <c r="E26" s="51">
        <v>5</v>
      </c>
      <c r="F26" s="51">
        <v>970</v>
      </c>
      <c r="G26" s="52">
        <v>16344</v>
      </c>
      <c r="H26" s="53"/>
    </row>
    <row r="27" spans="1:8" ht="14" thickBot="1" x14ac:dyDescent="0.2">
      <c r="A27" s="54">
        <v>13</v>
      </c>
      <c r="B27" s="55" t="s">
        <v>278</v>
      </c>
      <c r="C27" s="55">
        <v>51</v>
      </c>
      <c r="D27" s="55">
        <v>46</v>
      </c>
      <c r="E27" s="55">
        <v>5</v>
      </c>
      <c r="F27" s="62">
        <v>1021</v>
      </c>
      <c r="G27" s="56">
        <v>16395</v>
      </c>
      <c r="H27" s="57">
        <f>SUM(C23:C27)</f>
        <v>357</v>
      </c>
    </row>
    <row r="28" spans="1:8" x14ac:dyDescent="0.15">
      <c r="A28" s="58">
        <v>14</v>
      </c>
      <c r="B28" s="59" t="s">
        <v>279</v>
      </c>
      <c r="C28" s="59">
        <v>94</v>
      </c>
      <c r="D28" s="59">
        <v>87</v>
      </c>
      <c r="E28" s="59">
        <v>7</v>
      </c>
      <c r="F28" s="63">
        <v>1115</v>
      </c>
      <c r="G28" s="60">
        <v>16489</v>
      </c>
      <c r="H28" s="61"/>
    </row>
    <row r="29" spans="1:8" x14ac:dyDescent="0.15">
      <c r="A29" s="50">
        <v>15</v>
      </c>
      <c r="B29" s="51" t="s">
        <v>280</v>
      </c>
      <c r="C29" s="51">
        <v>73</v>
      </c>
      <c r="D29" s="51">
        <v>63</v>
      </c>
      <c r="E29" s="51">
        <v>10</v>
      </c>
      <c r="F29" s="64">
        <v>1188</v>
      </c>
      <c r="G29" s="52">
        <v>16562</v>
      </c>
      <c r="H29" s="53"/>
    </row>
    <row r="30" spans="1:8" x14ac:dyDescent="0.15">
      <c r="A30" s="50">
        <v>16</v>
      </c>
      <c r="B30" s="51" t="s">
        <v>281</v>
      </c>
      <c r="C30" s="51">
        <v>83</v>
      </c>
      <c r="D30" s="51">
        <v>76</v>
      </c>
      <c r="E30" s="51">
        <v>7</v>
      </c>
      <c r="F30" s="64">
        <v>1271</v>
      </c>
      <c r="G30" s="52">
        <v>16645</v>
      </c>
      <c r="H30" s="53"/>
    </row>
    <row r="31" spans="1:8" ht="14" thickBot="1" x14ac:dyDescent="0.2">
      <c r="A31" s="54">
        <v>17</v>
      </c>
      <c r="B31" s="55" t="s">
        <v>282</v>
      </c>
      <c r="C31" s="55">
        <v>125</v>
      </c>
      <c r="D31" s="55">
        <v>121</v>
      </c>
      <c r="E31" s="55">
        <v>4</v>
      </c>
      <c r="F31" s="62">
        <v>1396</v>
      </c>
      <c r="G31" s="56">
        <v>16770</v>
      </c>
      <c r="H31" s="57">
        <f>SUM(C28:C31)</f>
        <v>375</v>
      </c>
    </row>
    <row r="32" spans="1:8" x14ac:dyDescent="0.15">
      <c r="A32" s="46">
        <v>18</v>
      </c>
      <c r="B32" s="47" t="s">
        <v>283</v>
      </c>
      <c r="C32" s="47">
        <v>109</v>
      </c>
      <c r="D32" s="47">
        <v>97</v>
      </c>
      <c r="E32" s="47">
        <v>12</v>
      </c>
      <c r="F32" s="65">
        <v>1505</v>
      </c>
      <c r="G32" s="48">
        <v>16879</v>
      </c>
      <c r="H32" s="49"/>
    </row>
    <row r="33" spans="1:8" x14ac:dyDescent="0.15">
      <c r="A33" s="50">
        <v>19</v>
      </c>
      <c r="B33" s="51" t="s">
        <v>284</v>
      </c>
      <c r="C33" s="51">
        <v>83</v>
      </c>
      <c r="D33" s="51">
        <v>77</v>
      </c>
      <c r="E33" s="51">
        <v>6</v>
      </c>
      <c r="F33" s="64">
        <v>1588</v>
      </c>
      <c r="G33" s="52">
        <v>16962</v>
      </c>
      <c r="H33" s="53"/>
    </row>
    <row r="34" spans="1:8" x14ac:dyDescent="0.15">
      <c r="A34" s="50">
        <v>20</v>
      </c>
      <c r="B34" s="51" t="s">
        <v>285</v>
      </c>
      <c r="C34" s="51">
        <v>141</v>
      </c>
      <c r="D34" s="51">
        <v>136</v>
      </c>
      <c r="E34" s="51">
        <v>5</v>
      </c>
      <c r="F34" s="64">
        <v>1729</v>
      </c>
      <c r="G34" s="52">
        <v>17103</v>
      </c>
      <c r="H34" s="53"/>
    </row>
    <row r="35" spans="1:8" ht="14" thickBot="1" x14ac:dyDescent="0.2">
      <c r="A35" s="54">
        <v>21</v>
      </c>
      <c r="B35" s="55" t="s">
        <v>286</v>
      </c>
      <c r="C35" s="55">
        <v>106</v>
      </c>
      <c r="D35" s="55">
        <v>100</v>
      </c>
      <c r="E35" s="55">
        <v>6</v>
      </c>
      <c r="F35" s="62">
        <v>1835</v>
      </c>
      <c r="G35" s="56">
        <v>17209</v>
      </c>
      <c r="H35" s="57">
        <f>SUM(C32:C35)</f>
        <v>439</v>
      </c>
    </row>
    <row r="36" spans="1:8" x14ac:dyDescent="0.15">
      <c r="A36" s="58">
        <v>22</v>
      </c>
      <c r="B36" s="59" t="s">
        <v>287</v>
      </c>
      <c r="C36" s="59">
        <v>45</v>
      </c>
      <c r="D36" s="59">
        <v>41</v>
      </c>
      <c r="E36" s="59">
        <v>4</v>
      </c>
      <c r="F36" s="63">
        <v>1880</v>
      </c>
      <c r="G36" s="60">
        <v>17254</v>
      </c>
      <c r="H36" s="61"/>
    </row>
    <row r="37" spans="1:8" x14ac:dyDescent="0.15">
      <c r="A37" s="50">
        <v>23</v>
      </c>
      <c r="B37" s="51" t="s">
        <v>288</v>
      </c>
      <c r="C37" s="51">
        <v>63</v>
      </c>
      <c r="D37" s="51">
        <v>54</v>
      </c>
      <c r="E37" s="51">
        <v>9</v>
      </c>
      <c r="F37" s="64">
        <v>1943</v>
      </c>
      <c r="G37" s="52">
        <v>17317</v>
      </c>
      <c r="H37" s="53"/>
    </row>
    <row r="38" spans="1:8" x14ac:dyDescent="0.15">
      <c r="A38" s="50">
        <v>24</v>
      </c>
      <c r="B38" s="51" t="s">
        <v>318</v>
      </c>
      <c r="C38" s="51">
        <v>93</v>
      </c>
      <c r="D38" s="51">
        <v>81</v>
      </c>
      <c r="E38" s="51">
        <v>12</v>
      </c>
      <c r="F38" s="64">
        <v>2036</v>
      </c>
      <c r="G38" s="52">
        <v>17410</v>
      </c>
      <c r="H38" s="53"/>
    </row>
    <row r="39" spans="1:8" x14ac:dyDescent="0.15">
      <c r="A39" s="50">
        <v>25</v>
      </c>
      <c r="B39" s="51" t="s">
        <v>319</v>
      </c>
      <c r="C39" s="51">
        <v>111</v>
      </c>
      <c r="D39" s="51">
        <v>101</v>
      </c>
      <c r="E39" s="51">
        <v>10</v>
      </c>
      <c r="F39" s="64">
        <v>2147</v>
      </c>
      <c r="G39" s="52">
        <v>17521</v>
      </c>
      <c r="H39" s="53"/>
    </row>
    <row r="40" spans="1:8" ht="14" thickBot="1" x14ac:dyDescent="0.2">
      <c r="A40" s="54">
        <v>26</v>
      </c>
      <c r="B40" s="55" t="s">
        <v>320</v>
      </c>
      <c r="C40" s="55">
        <v>92</v>
      </c>
      <c r="D40" s="55">
        <v>85</v>
      </c>
      <c r="E40" s="55">
        <v>7</v>
      </c>
      <c r="F40" s="62">
        <v>2239</v>
      </c>
      <c r="G40" s="56">
        <v>17613</v>
      </c>
      <c r="H40" s="57">
        <f>SUM(C36:C40)</f>
        <v>404</v>
      </c>
    </row>
    <row r="41" spans="1:8" x14ac:dyDescent="0.15">
      <c r="A41" s="58">
        <v>27</v>
      </c>
      <c r="B41" s="59" t="s">
        <v>321</v>
      </c>
      <c r="C41" s="59">
        <v>100</v>
      </c>
      <c r="D41" s="59">
        <v>91</v>
      </c>
      <c r="E41" s="59">
        <v>9</v>
      </c>
      <c r="F41" s="63">
        <v>2339</v>
      </c>
      <c r="G41" s="60">
        <v>17713</v>
      </c>
      <c r="H41" s="61"/>
    </row>
    <row r="42" spans="1:8" x14ac:dyDescent="0.15">
      <c r="A42" s="50">
        <v>28</v>
      </c>
      <c r="B42" s="51" t="s">
        <v>293</v>
      </c>
      <c r="C42" s="51">
        <v>115</v>
      </c>
      <c r="D42" s="51">
        <v>104</v>
      </c>
      <c r="E42" s="51">
        <v>11</v>
      </c>
      <c r="F42" s="64">
        <v>2454</v>
      </c>
      <c r="G42" s="52">
        <v>17828</v>
      </c>
      <c r="H42" s="53"/>
    </row>
    <row r="43" spans="1:8" x14ac:dyDescent="0.15">
      <c r="A43" s="50">
        <v>29</v>
      </c>
      <c r="B43" s="51" t="s">
        <v>294</v>
      </c>
      <c r="C43" s="51">
        <v>126</v>
      </c>
      <c r="D43" s="51">
        <v>115</v>
      </c>
      <c r="E43" s="51">
        <v>11</v>
      </c>
      <c r="F43" s="64">
        <v>2580</v>
      </c>
      <c r="G43" s="52">
        <v>17954</v>
      </c>
      <c r="H43" s="53"/>
    </row>
    <row r="44" spans="1:8" ht="14" thickBot="1" x14ac:dyDescent="0.2">
      <c r="A44" s="54">
        <v>30</v>
      </c>
      <c r="B44" s="55" t="s">
        <v>295</v>
      </c>
      <c r="C44" s="55">
        <v>117</v>
      </c>
      <c r="D44" s="55">
        <v>109</v>
      </c>
      <c r="E44" s="55">
        <v>8</v>
      </c>
      <c r="F44" s="62">
        <v>2697</v>
      </c>
      <c r="G44" s="56">
        <v>18071</v>
      </c>
      <c r="H44" s="57">
        <f>SUM(C41:C44)</f>
        <v>458</v>
      </c>
    </row>
    <row r="45" spans="1:8" x14ac:dyDescent="0.15">
      <c r="A45" s="58">
        <v>31</v>
      </c>
      <c r="B45" s="59" t="s">
        <v>296</v>
      </c>
      <c r="C45" s="59">
        <v>113</v>
      </c>
      <c r="D45" s="59">
        <v>96</v>
      </c>
      <c r="E45" s="59">
        <v>17</v>
      </c>
      <c r="F45" s="63">
        <v>2810</v>
      </c>
      <c r="G45" s="60">
        <v>18184</v>
      </c>
      <c r="H45" s="61"/>
    </row>
    <row r="46" spans="1:8" x14ac:dyDescent="0.15">
      <c r="A46" s="50">
        <v>32</v>
      </c>
      <c r="B46" s="51" t="s">
        <v>297</v>
      </c>
      <c r="C46" s="51">
        <v>127</v>
      </c>
      <c r="D46" s="51">
        <v>116</v>
      </c>
      <c r="E46" s="51">
        <v>11</v>
      </c>
      <c r="F46" s="64">
        <v>2937</v>
      </c>
      <c r="G46" s="52">
        <v>18311</v>
      </c>
      <c r="H46" s="53"/>
    </row>
    <row r="47" spans="1:8" x14ac:dyDescent="0.15">
      <c r="A47" s="50">
        <v>33</v>
      </c>
      <c r="B47" s="51" t="s">
        <v>298</v>
      </c>
      <c r="C47" s="51">
        <v>109</v>
      </c>
      <c r="D47" s="51">
        <v>96</v>
      </c>
      <c r="E47" s="51">
        <v>13</v>
      </c>
      <c r="F47" s="64">
        <v>3040</v>
      </c>
      <c r="G47" s="52">
        <v>18414</v>
      </c>
      <c r="H47" s="53"/>
    </row>
    <row r="48" spans="1:8" ht="14" thickBot="1" x14ac:dyDescent="0.2">
      <c r="A48" s="50">
        <v>34</v>
      </c>
      <c r="B48" s="51" t="s">
        <v>174</v>
      </c>
      <c r="C48" s="51">
        <v>89</v>
      </c>
      <c r="D48" s="51">
        <v>73</v>
      </c>
      <c r="E48" s="51">
        <v>16</v>
      </c>
      <c r="F48" s="64">
        <v>3129</v>
      </c>
      <c r="G48" s="52">
        <v>18503</v>
      </c>
      <c r="H48" s="53">
        <f>SUM(C45:C48)</f>
        <v>438</v>
      </c>
    </row>
    <row r="49" spans="1:8" x14ac:dyDescent="0.15">
      <c r="A49" s="10">
        <v>35</v>
      </c>
      <c r="B49" s="23" t="s">
        <v>175</v>
      </c>
      <c r="C49" s="23">
        <v>94</v>
      </c>
      <c r="D49" s="23">
        <v>92</v>
      </c>
      <c r="E49" s="23">
        <v>2</v>
      </c>
      <c r="F49" s="12">
        <v>3223</v>
      </c>
      <c r="G49" s="13">
        <v>18597</v>
      </c>
      <c r="H49" s="14"/>
    </row>
    <row r="50" spans="1:8" x14ac:dyDescent="0.15">
      <c r="A50" s="15">
        <v>36</v>
      </c>
      <c r="B50" s="16" t="s">
        <v>176</v>
      </c>
      <c r="C50" s="16">
        <v>80</v>
      </c>
      <c r="D50" s="16">
        <v>68</v>
      </c>
      <c r="E50" s="16">
        <v>12</v>
      </c>
      <c r="F50" s="30">
        <v>3303</v>
      </c>
      <c r="G50" s="17">
        <v>18677</v>
      </c>
      <c r="H50" s="18"/>
    </row>
    <row r="51" spans="1:8" x14ac:dyDescent="0.15">
      <c r="A51" s="50">
        <v>37</v>
      </c>
      <c r="B51" s="51" t="s">
        <v>177</v>
      </c>
      <c r="C51" s="51">
        <v>81</v>
      </c>
      <c r="D51" s="51">
        <v>76</v>
      </c>
      <c r="E51" s="51">
        <v>5</v>
      </c>
      <c r="F51" s="64">
        <v>3384</v>
      </c>
      <c r="G51" s="52">
        <v>18758</v>
      </c>
      <c r="H51" s="53"/>
    </row>
    <row r="52" spans="1:8" x14ac:dyDescent="0.15">
      <c r="A52" s="50">
        <v>38</v>
      </c>
      <c r="B52" s="51" t="s">
        <v>178</v>
      </c>
      <c r="C52" s="51">
        <v>105</v>
      </c>
      <c r="D52" s="51">
        <v>94</v>
      </c>
      <c r="E52" s="51">
        <v>11</v>
      </c>
      <c r="F52" s="64">
        <v>3489</v>
      </c>
      <c r="G52" s="52">
        <v>18863</v>
      </c>
      <c r="H52" s="53"/>
    </row>
    <row r="53" spans="1:8" ht="14" thickBot="1" x14ac:dyDescent="0.2">
      <c r="A53" s="54">
        <v>39</v>
      </c>
      <c r="B53" s="55" t="s">
        <v>220</v>
      </c>
      <c r="C53" s="55">
        <v>74</v>
      </c>
      <c r="D53" s="55">
        <v>67</v>
      </c>
      <c r="E53" s="55">
        <v>7</v>
      </c>
      <c r="F53" s="62">
        <v>3563</v>
      </c>
      <c r="G53" s="56">
        <v>18937</v>
      </c>
      <c r="H53" s="57">
        <f>SUM(C50:C53)</f>
        <v>340</v>
      </c>
    </row>
    <row r="54" spans="1:8" x14ac:dyDescent="0.15">
      <c r="A54" s="58">
        <v>40</v>
      </c>
      <c r="B54" s="59" t="s">
        <v>327</v>
      </c>
      <c r="C54" s="59">
        <v>90</v>
      </c>
      <c r="D54" s="59">
        <v>76</v>
      </c>
      <c r="E54" s="59">
        <v>14</v>
      </c>
      <c r="F54" s="63">
        <v>3653</v>
      </c>
      <c r="G54" s="60">
        <v>19027</v>
      </c>
      <c r="H54" s="61"/>
    </row>
    <row r="55" spans="1:8" x14ac:dyDescent="0.15">
      <c r="A55" s="50">
        <v>41</v>
      </c>
      <c r="B55" s="51" t="s">
        <v>328</v>
      </c>
      <c r="C55" s="51">
        <v>112</v>
      </c>
      <c r="D55" s="51">
        <v>104</v>
      </c>
      <c r="E55" s="51">
        <v>8</v>
      </c>
      <c r="F55" s="64">
        <v>3765</v>
      </c>
      <c r="G55" s="52">
        <v>19139</v>
      </c>
      <c r="H55" s="53"/>
    </row>
    <row r="56" spans="1:8" x14ac:dyDescent="0.15">
      <c r="A56" s="50">
        <v>42</v>
      </c>
      <c r="B56" s="51" t="s">
        <v>329</v>
      </c>
      <c r="C56" s="51">
        <v>96</v>
      </c>
      <c r="D56" s="51">
        <v>95</v>
      </c>
      <c r="E56" s="51">
        <v>1</v>
      </c>
      <c r="F56" s="64">
        <v>3861</v>
      </c>
      <c r="G56" s="52">
        <v>19235</v>
      </c>
      <c r="H56" s="53"/>
    </row>
    <row r="57" spans="1:8" ht="14" thickBot="1" x14ac:dyDescent="0.2">
      <c r="A57" s="54">
        <v>43</v>
      </c>
      <c r="B57" s="55" t="s">
        <v>330</v>
      </c>
      <c r="C57" s="55">
        <v>83</v>
      </c>
      <c r="D57" s="55">
        <v>71</v>
      </c>
      <c r="E57" s="55">
        <v>12</v>
      </c>
      <c r="F57" s="62">
        <v>3944</v>
      </c>
      <c r="G57" s="56">
        <v>19318</v>
      </c>
      <c r="H57" s="57">
        <f>SUM(C54:C57)</f>
        <v>381</v>
      </c>
    </row>
    <row r="58" spans="1:8" x14ac:dyDescent="0.15">
      <c r="A58" s="46">
        <v>44</v>
      </c>
      <c r="B58" s="47" t="s">
        <v>374</v>
      </c>
      <c r="C58" s="47">
        <v>94</v>
      </c>
      <c r="D58" s="47">
        <v>84</v>
      </c>
      <c r="E58" s="47">
        <v>10</v>
      </c>
      <c r="F58" s="65">
        <v>4038</v>
      </c>
      <c r="G58" s="69">
        <v>19412</v>
      </c>
      <c r="H58" s="72"/>
    </row>
    <row r="59" spans="1:8" x14ac:dyDescent="0.15">
      <c r="A59" s="50">
        <v>45</v>
      </c>
      <c r="B59" s="51" t="s">
        <v>375</v>
      </c>
      <c r="C59" s="51">
        <v>92</v>
      </c>
      <c r="D59" s="51">
        <v>85</v>
      </c>
      <c r="E59" s="51">
        <v>7</v>
      </c>
      <c r="F59" s="64">
        <v>4130</v>
      </c>
      <c r="G59" s="70">
        <v>19504</v>
      </c>
      <c r="H59" s="73"/>
    </row>
    <row r="60" spans="1:8" x14ac:dyDescent="0.15">
      <c r="A60" s="50">
        <v>46</v>
      </c>
      <c r="B60" s="51" t="s">
        <v>376</v>
      </c>
      <c r="C60" s="51">
        <v>87</v>
      </c>
      <c r="D60" s="51">
        <v>80</v>
      </c>
      <c r="E60" s="51">
        <v>7</v>
      </c>
      <c r="F60" s="64">
        <v>4217</v>
      </c>
      <c r="G60" s="70">
        <v>19591</v>
      </c>
      <c r="H60" s="73"/>
    </row>
    <row r="61" spans="1:8" ht="14" thickBot="1" x14ac:dyDescent="0.2">
      <c r="A61" s="54">
        <v>47</v>
      </c>
      <c r="B61" s="55" t="s">
        <v>377</v>
      </c>
      <c r="C61" s="55">
        <v>128</v>
      </c>
      <c r="D61" s="55">
        <v>112</v>
      </c>
      <c r="E61" s="55">
        <v>16</v>
      </c>
      <c r="F61" s="62">
        <v>4345</v>
      </c>
      <c r="G61" s="71">
        <v>19719</v>
      </c>
      <c r="H61" s="74">
        <f>SUM(C58:C61)</f>
        <v>401</v>
      </c>
    </row>
    <row r="62" spans="1:8" x14ac:dyDescent="0.15">
      <c r="A62" s="58">
        <v>48</v>
      </c>
      <c r="B62" s="59" t="s">
        <v>379</v>
      </c>
      <c r="C62" s="59">
        <v>89</v>
      </c>
      <c r="D62" s="59">
        <v>82</v>
      </c>
      <c r="E62" s="59">
        <v>7</v>
      </c>
      <c r="F62" s="63">
        <v>4434</v>
      </c>
      <c r="G62" s="75">
        <v>19800</v>
      </c>
      <c r="H62" s="68"/>
    </row>
    <row r="63" spans="1:8" x14ac:dyDescent="0.15">
      <c r="A63" s="50">
        <v>49</v>
      </c>
      <c r="B63" s="51" t="s">
        <v>380</v>
      </c>
      <c r="C63" s="51">
        <v>82</v>
      </c>
      <c r="D63" s="51">
        <v>75</v>
      </c>
      <c r="E63" s="51">
        <v>7</v>
      </c>
      <c r="F63" s="64">
        <v>4516</v>
      </c>
      <c r="G63" s="70">
        <v>19882</v>
      </c>
      <c r="H63" s="73"/>
    </row>
    <row r="64" spans="1:8" x14ac:dyDescent="0.15">
      <c r="A64" s="50">
        <v>50</v>
      </c>
      <c r="B64" s="51" t="s">
        <v>381</v>
      </c>
      <c r="C64" s="51">
        <v>118</v>
      </c>
      <c r="D64" s="51">
        <v>104</v>
      </c>
      <c r="E64" s="51">
        <v>14</v>
      </c>
      <c r="F64" s="64">
        <v>4634</v>
      </c>
      <c r="G64" s="70">
        <v>20000</v>
      </c>
      <c r="H64" s="73"/>
    </row>
    <row r="65" spans="1:8" x14ac:dyDescent="0.15">
      <c r="A65" s="50">
        <v>51</v>
      </c>
      <c r="B65" s="66" t="s">
        <v>382</v>
      </c>
      <c r="C65" s="51">
        <v>80</v>
      </c>
      <c r="D65" s="51">
        <v>73</v>
      </c>
      <c r="E65" s="51">
        <v>7</v>
      </c>
      <c r="F65" s="64">
        <v>4714</v>
      </c>
      <c r="G65" s="70">
        <v>20080</v>
      </c>
      <c r="H65" s="73"/>
    </row>
    <row r="66" spans="1:8" ht="14" thickBot="1" x14ac:dyDescent="0.2">
      <c r="A66" s="54">
        <v>52</v>
      </c>
      <c r="B66" s="67" t="s">
        <v>378</v>
      </c>
      <c r="C66" s="67">
        <v>94</v>
      </c>
      <c r="D66" s="67">
        <v>86</v>
      </c>
      <c r="E66" s="67">
        <v>8</v>
      </c>
      <c r="F66" s="62">
        <v>4808</v>
      </c>
      <c r="G66" s="71">
        <v>20174</v>
      </c>
      <c r="H66" s="74">
        <f>SUM(C63:C66)</f>
        <v>374</v>
      </c>
    </row>
    <row r="67" spans="1:8" ht="14" thickBot="1" x14ac:dyDescent="0.2"/>
    <row r="68" spans="1:8" ht="14" thickBot="1" x14ac:dyDescent="0.2">
      <c r="B68" s="33" t="s">
        <v>269</v>
      </c>
      <c r="C68" s="34">
        <f>SUM(C15:C66)</f>
        <v>4793</v>
      </c>
      <c r="D68" s="34">
        <f>SUM(D15:D66)</f>
        <v>4335</v>
      </c>
      <c r="E68" s="34">
        <f>SUM(E15:E66)</f>
        <v>458</v>
      </c>
      <c r="F68" s="34"/>
      <c r="G68" s="34"/>
      <c r="H68" s="35">
        <f>SUM(H15:H66)</f>
        <v>4610</v>
      </c>
    </row>
  </sheetData>
  <phoneticPr fontId="6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1"/>
  <sheetViews>
    <sheetView workbookViewId="0">
      <selection activeCell="A12" sqref="A12:XFD12"/>
    </sheetView>
  </sheetViews>
  <sheetFormatPr baseColWidth="10" defaultRowHeight="13" x14ac:dyDescent="0.15"/>
  <cols>
    <col min="1" max="1" width="6.83203125" style="1" customWidth="1"/>
    <col min="2" max="2" width="19.6640625" style="1" customWidth="1"/>
    <col min="3" max="3" width="10.5" style="1" customWidth="1"/>
    <col min="4" max="4" width="8" style="1" bestFit="1" customWidth="1"/>
    <col min="5" max="5" width="8.1640625" style="1" bestFit="1" customWidth="1"/>
    <col min="6" max="6" width="8" style="1" bestFit="1" customWidth="1"/>
    <col min="7" max="7" width="8.6640625" style="1" customWidth="1"/>
    <col min="8" max="8" width="10" style="1" customWidth="1"/>
    <col min="9" max="9" width="8" style="1" bestFit="1" customWidth="1"/>
    <col min="10" max="10" width="11.33203125" style="1" bestFit="1" customWidth="1"/>
    <col min="11" max="11" width="8.5" style="1" bestFit="1" customWidth="1"/>
    <col min="12" max="12" width="10.6640625" style="1" bestFit="1" customWidth="1"/>
    <col min="13" max="13" width="10.5" style="1" bestFit="1" customWidth="1"/>
    <col min="14" max="14" width="9.1640625" style="1" bestFit="1" customWidth="1"/>
    <col min="15" max="16384" width="10.83203125" style="1"/>
  </cols>
  <sheetData>
    <row r="1" spans="1:14" ht="14" thickBot="1" x14ac:dyDescent="0.2">
      <c r="A1" s="103" t="s">
        <v>548</v>
      </c>
      <c r="B1" s="104"/>
      <c r="C1" s="105"/>
      <c r="D1" s="106"/>
      <c r="E1" s="107"/>
      <c r="F1" s="156"/>
    </row>
    <row r="2" spans="1:14" x14ac:dyDescent="0.15">
      <c r="A2" s="108"/>
      <c r="B2" s="93" t="s">
        <v>336</v>
      </c>
      <c r="C2" s="93" t="s">
        <v>337</v>
      </c>
      <c r="D2" s="93" t="s">
        <v>338</v>
      </c>
      <c r="E2" s="93" t="s">
        <v>339</v>
      </c>
      <c r="F2" s="93" t="s">
        <v>340</v>
      </c>
      <c r="G2" s="93" t="s">
        <v>341</v>
      </c>
      <c r="H2" s="93" t="s">
        <v>342</v>
      </c>
      <c r="I2" s="93" t="s">
        <v>343</v>
      </c>
      <c r="J2" s="93" t="s">
        <v>344</v>
      </c>
      <c r="K2" s="93" t="s">
        <v>345</v>
      </c>
      <c r="L2" s="93" t="s">
        <v>346</v>
      </c>
      <c r="M2" s="93" t="s">
        <v>347</v>
      </c>
      <c r="N2" s="109" t="s">
        <v>226</v>
      </c>
    </row>
    <row r="3" spans="1:14" x14ac:dyDescent="0.15">
      <c r="A3" s="110">
        <v>2007</v>
      </c>
      <c r="B3" s="2">
        <v>232</v>
      </c>
      <c r="C3" s="2">
        <v>97</v>
      </c>
      <c r="D3" s="2">
        <v>190</v>
      </c>
      <c r="E3" s="2">
        <v>246</v>
      </c>
      <c r="F3" s="2">
        <v>237</v>
      </c>
      <c r="G3" s="2">
        <v>247</v>
      </c>
      <c r="H3" s="2">
        <v>142</v>
      </c>
      <c r="I3" s="2">
        <v>173</v>
      </c>
      <c r="J3" s="2">
        <v>144</v>
      </c>
      <c r="K3" s="2">
        <v>273</v>
      </c>
      <c r="L3" s="2">
        <v>138</v>
      </c>
      <c r="M3" s="2">
        <v>156</v>
      </c>
      <c r="N3" s="111">
        <f>SUM(B3:M3)</f>
        <v>2275</v>
      </c>
    </row>
    <row r="4" spans="1:14" x14ac:dyDescent="0.15">
      <c r="A4" s="110">
        <v>2008</v>
      </c>
      <c r="B4" s="2">
        <v>248</v>
      </c>
      <c r="C4" s="2">
        <v>245</v>
      </c>
      <c r="D4" s="2">
        <v>295</v>
      </c>
      <c r="E4" s="2">
        <v>290</v>
      </c>
      <c r="F4" s="2">
        <v>474</v>
      </c>
      <c r="G4" s="2">
        <v>329</v>
      </c>
      <c r="H4" s="2">
        <v>549</v>
      </c>
      <c r="I4" s="2">
        <v>524</v>
      </c>
      <c r="J4" s="2">
        <v>497</v>
      </c>
      <c r="K4" s="2">
        <v>554</v>
      </c>
      <c r="L4" s="2">
        <v>551</v>
      </c>
      <c r="M4" s="2">
        <v>663</v>
      </c>
      <c r="N4" s="111">
        <f t="shared" ref="N4:N9" si="0">SUM(B4:M4)</f>
        <v>5219</v>
      </c>
    </row>
    <row r="5" spans="1:14" x14ac:dyDescent="0.15">
      <c r="A5" s="110">
        <v>2009</v>
      </c>
      <c r="B5" s="2">
        <v>450</v>
      </c>
      <c r="C5" s="2">
        <v>584</v>
      </c>
      <c r="D5" s="2">
        <v>459</v>
      </c>
      <c r="E5" s="2">
        <v>511</v>
      </c>
      <c r="F5" s="2">
        <v>540</v>
      </c>
      <c r="G5" s="2">
        <v>510</v>
      </c>
      <c r="H5" s="2">
        <v>464</v>
      </c>
      <c r="I5" s="2">
        <v>541</v>
      </c>
      <c r="J5" s="2">
        <v>718</v>
      </c>
      <c r="K5" s="2">
        <v>561</v>
      </c>
      <c r="L5" s="2">
        <v>463</v>
      </c>
      <c r="M5" s="2">
        <v>786</v>
      </c>
      <c r="N5" s="111">
        <f t="shared" si="0"/>
        <v>6587</v>
      </c>
    </row>
    <row r="6" spans="1:14" x14ac:dyDescent="0.15">
      <c r="A6" s="110">
        <v>2010</v>
      </c>
      <c r="B6" s="2">
        <v>765</v>
      </c>
      <c r="C6" s="2">
        <v>761</v>
      </c>
      <c r="D6" s="2">
        <v>914</v>
      </c>
      <c r="E6" s="2">
        <v>1076</v>
      </c>
      <c r="F6" s="2">
        <v>894</v>
      </c>
      <c r="G6" s="2">
        <v>1068</v>
      </c>
      <c r="H6" s="2">
        <v>1286</v>
      </c>
      <c r="I6" s="2">
        <v>1054</v>
      </c>
      <c r="J6" s="2">
        <v>1054</v>
      </c>
      <c r="K6" s="2">
        <v>1223</v>
      </c>
      <c r="L6" s="2">
        <v>771</v>
      </c>
      <c r="M6" s="2">
        <v>717</v>
      </c>
      <c r="N6" s="111">
        <f t="shared" si="0"/>
        <v>11583</v>
      </c>
    </row>
    <row r="7" spans="1:14" x14ac:dyDescent="0.15">
      <c r="A7" s="110">
        <v>2011</v>
      </c>
      <c r="B7" s="2">
        <v>920</v>
      </c>
      <c r="C7" s="2">
        <v>928</v>
      </c>
      <c r="D7" s="2">
        <v>1314</v>
      </c>
      <c r="E7" s="3">
        <v>1373.5809326171868</v>
      </c>
      <c r="F7" s="3">
        <v>1230.80126953125</v>
      </c>
      <c r="G7" s="2">
        <v>1302</v>
      </c>
      <c r="H7" s="2">
        <v>995</v>
      </c>
      <c r="I7" s="2">
        <v>948</v>
      </c>
      <c r="J7" s="2">
        <v>1123</v>
      </c>
      <c r="K7" s="2">
        <v>981</v>
      </c>
      <c r="L7" s="2">
        <v>908</v>
      </c>
      <c r="M7" s="2">
        <v>735</v>
      </c>
      <c r="N7" s="111">
        <f t="shared" si="0"/>
        <v>12758.382202148438</v>
      </c>
    </row>
    <row r="8" spans="1:14" x14ac:dyDescent="0.15">
      <c r="A8" s="110">
        <v>2012</v>
      </c>
      <c r="B8" s="2">
        <v>923</v>
      </c>
      <c r="C8" s="2">
        <v>873</v>
      </c>
      <c r="D8" s="2">
        <v>994</v>
      </c>
      <c r="E8" s="2">
        <v>753</v>
      </c>
      <c r="F8" s="2">
        <v>983</v>
      </c>
      <c r="G8" s="2">
        <v>671</v>
      </c>
      <c r="H8" s="2">
        <v>709</v>
      </c>
      <c r="I8" s="2">
        <v>1045</v>
      </c>
      <c r="J8" s="2">
        <v>762</v>
      </c>
      <c r="K8" s="2">
        <v>639</v>
      </c>
      <c r="L8" s="2">
        <v>806</v>
      </c>
      <c r="M8" s="3">
        <v>719</v>
      </c>
      <c r="N8" s="111">
        <f t="shared" si="0"/>
        <v>9877</v>
      </c>
    </row>
    <row r="9" spans="1:14" x14ac:dyDescent="0.15">
      <c r="A9" s="110">
        <v>2013</v>
      </c>
      <c r="B9" s="2">
        <v>769</v>
      </c>
      <c r="C9" s="3">
        <v>533.13311767578125</v>
      </c>
      <c r="D9" s="3">
        <v>680.06652832031239</v>
      </c>
      <c r="E9" s="3">
        <v>587.21539306640636</v>
      </c>
      <c r="F9" s="3">
        <v>506.33151245117176</v>
      </c>
      <c r="G9" s="3">
        <v>428.79403686523432</v>
      </c>
      <c r="H9" s="2">
        <v>522</v>
      </c>
      <c r="I9" s="2">
        <v>496</v>
      </c>
      <c r="J9" s="2">
        <v>485</v>
      </c>
      <c r="K9" s="2">
        <v>701</v>
      </c>
      <c r="L9" s="2">
        <v>815</v>
      </c>
      <c r="M9" s="2">
        <v>639</v>
      </c>
      <c r="N9" s="111">
        <f t="shared" si="0"/>
        <v>7162.5405883789062</v>
      </c>
    </row>
    <row r="10" spans="1:14" ht="14" thickBot="1" x14ac:dyDescent="0.2">
      <c r="A10" s="112">
        <v>2014</v>
      </c>
      <c r="B10" s="115">
        <v>607</v>
      </c>
      <c r="C10" s="115">
        <v>674</v>
      </c>
      <c r="D10" s="115">
        <v>535</v>
      </c>
      <c r="E10" s="115">
        <v>665</v>
      </c>
      <c r="F10" s="115">
        <v>631</v>
      </c>
      <c r="G10" s="115">
        <v>534</v>
      </c>
      <c r="H10" s="115">
        <v>663</v>
      </c>
      <c r="I10" s="115">
        <v>459</v>
      </c>
      <c r="J10" s="115">
        <v>526</v>
      </c>
      <c r="K10" s="115">
        <v>401</v>
      </c>
      <c r="L10" s="115">
        <v>289</v>
      </c>
      <c r="M10" s="115">
        <v>416</v>
      </c>
      <c r="N10" s="116">
        <f>SUM(B10:M10)</f>
        <v>6400</v>
      </c>
    </row>
    <row r="11" spans="1:14" ht="14" thickBot="1" x14ac:dyDescent="0.2">
      <c r="A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4" ht="14" thickBot="1" x14ac:dyDescent="0.2">
      <c r="A12" s="157" t="s">
        <v>548</v>
      </c>
      <c r="B12" s="158"/>
      <c r="C12" s="158"/>
      <c r="D12" s="159"/>
      <c r="E12" s="158"/>
      <c r="F12" s="159"/>
      <c r="G12" s="5"/>
      <c r="H12" s="5"/>
      <c r="I12" s="5"/>
      <c r="J12" s="5"/>
      <c r="K12" s="5"/>
      <c r="L12" s="5"/>
    </row>
    <row r="13" spans="1:14" ht="40" thickBot="1" x14ac:dyDescent="0.2">
      <c r="A13" s="33" t="s">
        <v>227</v>
      </c>
      <c r="B13" s="37" t="s">
        <v>228</v>
      </c>
      <c r="C13" s="38" t="s">
        <v>229</v>
      </c>
      <c r="D13" s="37" t="s">
        <v>353</v>
      </c>
      <c r="E13" s="37" t="s">
        <v>354</v>
      </c>
      <c r="F13" s="38" t="s">
        <v>355</v>
      </c>
      <c r="G13" s="39" t="s">
        <v>356</v>
      </c>
      <c r="H13" s="9" t="s">
        <v>357</v>
      </c>
      <c r="I13" s="5"/>
      <c r="J13" s="5"/>
      <c r="K13" s="5"/>
      <c r="L13" s="5"/>
    </row>
    <row r="14" spans="1:14" x14ac:dyDescent="0.15">
      <c r="A14" s="15">
        <v>1</v>
      </c>
      <c r="B14" s="16" t="s">
        <v>383</v>
      </c>
      <c r="C14" s="16">
        <v>185</v>
      </c>
      <c r="D14" s="16">
        <v>178</v>
      </c>
      <c r="E14" s="16">
        <v>7</v>
      </c>
      <c r="F14" s="16">
        <v>252</v>
      </c>
      <c r="G14" s="17">
        <v>9299</v>
      </c>
      <c r="H14" s="18"/>
    </row>
    <row r="15" spans="1:14" x14ac:dyDescent="0.15">
      <c r="A15" s="15">
        <v>2</v>
      </c>
      <c r="B15" s="16" t="s">
        <v>153</v>
      </c>
      <c r="C15" s="16">
        <v>144</v>
      </c>
      <c r="D15" s="16">
        <v>137</v>
      </c>
      <c r="E15" s="16">
        <v>7</v>
      </c>
      <c r="F15" s="16">
        <v>396</v>
      </c>
      <c r="G15" s="17">
        <v>9443</v>
      </c>
      <c r="H15" s="18"/>
    </row>
    <row r="16" spans="1:14" x14ac:dyDescent="0.15">
      <c r="A16" s="15">
        <v>3</v>
      </c>
      <c r="B16" s="16" t="s">
        <v>154</v>
      </c>
      <c r="C16" s="16">
        <v>116</v>
      </c>
      <c r="D16" s="16">
        <v>105</v>
      </c>
      <c r="E16" s="16">
        <v>11</v>
      </c>
      <c r="F16" s="36">
        <v>512</v>
      </c>
      <c r="G16" s="17">
        <v>9559</v>
      </c>
      <c r="H16" s="18"/>
    </row>
    <row r="17" spans="1:10" ht="14" thickBot="1" x14ac:dyDescent="0.2">
      <c r="A17" s="19">
        <v>4</v>
      </c>
      <c r="B17" s="20" t="s">
        <v>155</v>
      </c>
      <c r="C17" s="20">
        <v>162</v>
      </c>
      <c r="D17" s="20">
        <v>148</v>
      </c>
      <c r="E17" s="20">
        <v>14</v>
      </c>
      <c r="F17" s="32">
        <v>504</v>
      </c>
      <c r="G17" s="21">
        <v>9722</v>
      </c>
      <c r="H17" s="22">
        <f>SUM(C14:C17)</f>
        <v>607</v>
      </c>
    </row>
    <row r="18" spans="1:10" x14ac:dyDescent="0.15">
      <c r="A18" s="24">
        <v>5</v>
      </c>
      <c r="B18" s="25" t="s">
        <v>156</v>
      </c>
      <c r="C18" s="25">
        <v>172</v>
      </c>
      <c r="D18" s="25">
        <v>156</v>
      </c>
      <c r="E18" s="25">
        <v>16</v>
      </c>
      <c r="F18" s="25">
        <v>676</v>
      </c>
      <c r="G18" s="26">
        <v>9894</v>
      </c>
      <c r="H18" s="27"/>
    </row>
    <row r="19" spans="1:10" x14ac:dyDescent="0.15">
      <c r="A19" s="15">
        <v>6</v>
      </c>
      <c r="B19" s="16" t="s">
        <v>157</v>
      </c>
      <c r="C19" s="16">
        <v>175</v>
      </c>
      <c r="D19" s="16">
        <v>164</v>
      </c>
      <c r="E19" s="16">
        <v>11</v>
      </c>
      <c r="F19" s="16">
        <v>1021</v>
      </c>
      <c r="G19" s="17">
        <v>10069</v>
      </c>
      <c r="H19" s="18"/>
    </row>
    <row r="20" spans="1:10" x14ac:dyDescent="0.15">
      <c r="A20" s="15">
        <v>7</v>
      </c>
      <c r="B20" s="16" t="s">
        <v>158</v>
      </c>
      <c r="C20" s="36">
        <v>206</v>
      </c>
      <c r="D20" s="16">
        <v>192</v>
      </c>
      <c r="E20" s="16">
        <v>14</v>
      </c>
      <c r="F20" s="36">
        <f>F19+C20</f>
        <v>1227</v>
      </c>
      <c r="G20" s="102">
        <v>10275</v>
      </c>
      <c r="H20" s="79"/>
    </row>
    <row r="21" spans="1:10" ht="14" thickBot="1" x14ac:dyDescent="0.2">
      <c r="A21" s="19">
        <v>8</v>
      </c>
      <c r="B21" s="20" t="s">
        <v>159</v>
      </c>
      <c r="C21" s="20">
        <v>121</v>
      </c>
      <c r="D21" s="20">
        <v>119</v>
      </c>
      <c r="E21" s="20">
        <v>2</v>
      </c>
      <c r="F21" s="20">
        <v>1358</v>
      </c>
      <c r="G21" s="21">
        <v>10396</v>
      </c>
      <c r="H21" s="22">
        <f>SUM(C18:C21)</f>
        <v>674</v>
      </c>
    </row>
    <row r="22" spans="1:10" x14ac:dyDescent="0.15">
      <c r="A22" s="24">
        <v>9</v>
      </c>
      <c r="B22" s="25" t="s">
        <v>29</v>
      </c>
      <c r="C22" s="25">
        <v>123</v>
      </c>
      <c r="D22" s="25">
        <v>113</v>
      </c>
      <c r="E22" s="25">
        <v>10</v>
      </c>
      <c r="F22" s="25">
        <v>1481</v>
      </c>
      <c r="G22" s="26">
        <v>10519</v>
      </c>
      <c r="H22" s="27"/>
      <c r="J22" s="101"/>
    </row>
    <row r="23" spans="1:10" x14ac:dyDescent="0.15">
      <c r="A23" s="15">
        <v>10</v>
      </c>
      <c r="B23" s="16" t="s">
        <v>160</v>
      </c>
      <c r="C23" s="16">
        <v>144</v>
      </c>
      <c r="D23" s="16">
        <v>131</v>
      </c>
      <c r="E23" s="16">
        <v>13</v>
      </c>
      <c r="F23" s="16">
        <v>1625</v>
      </c>
      <c r="G23" s="17">
        <v>10663</v>
      </c>
      <c r="H23" s="18"/>
    </row>
    <row r="24" spans="1:10" x14ac:dyDescent="0.15">
      <c r="A24" s="15">
        <v>11</v>
      </c>
      <c r="B24" s="16" t="s">
        <v>161</v>
      </c>
      <c r="C24" s="16">
        <v>135</v>
      </c>
      <c r="D24" s="16">
        <v>125</v>
      </c>
      <c r="E24" s="16">
        <v>10</v>
      </c>
      <c r="F24" s="16">
        <v>1760</v>
      </c>
      <c r="G24" s="17">
        <v>10798</v>
      </c>
      <c r="H24" s="18"/>
    </row>
    <row r="25" spans="1:10" ht="14" thickBot="1" x14ac:dyDescent="0.2">
      <c r="A25" s="19">
        <v>12</v>
      </c>
      <c r="B25" s="20" t="s">
        <v>162</v>
      </c>
      <c r="C25" s="20">
        <v>133</v>
      </c>
      <c r="D25" s="20">
        <v>125</v>
      </c>
      <c r="E25" s="20">
        <v>8</v>
      </c>
      <c r="F25" s="20">
        <v>1883</v>
      </c>
      <c r="G25" s="21">
        <v>10931</v>
      </c>
      <c r="H25" s="22">
        <f>SUM(C22:C25)</f>
        <v>535</v>
      </c>
    </row>
    <row r="26" spans="1:10" x14ac:dyDescent="0.15">
      <c r="A26" s="24">
        <v>13</v>
      </c>
      <c r="B26" s="25" t="s">
        <v>322</v>
      </c>
      <c r="C26" s="25">
        <v>132</v>
      </c>
      <c r="D26" s="25">
        <v>119</v>
      </c>
      <c r="E26" s="25">
        <v>13</v>
      </c>
      <c r="F26" s="29">
        <v>2015</v>
      </c>
      <c r="G26" s="26">
        <v>11063</v>
      </c>
      <c r="H26" s="27"/>
    </row>
    <row r="27" spans="1:10" x14ac:dyDescent="0.15">
      <c r="A27" s="15">
        <v>14</v>
      </c>
      <c r="B27" s="16" t="s">
        <v>323</v>
      </c>
      <c r="C27" s="16">
        <v>140</v>
      </c>
      <c r="D27" s="16">
        <v>127</v>
      </c>
      <c r="E27" s="16">
        <v>13</v>
      </c>
      <c r="F27" s="30">
        <v>2155</v>
      </c>
      <c r="G27" s="17">
        <v>11203</v>
      </c>
      <c r="H27" s="18"/>
    </row>
    <row r="28" spans="1:10" x14ac:dyDescent="0.15">
      <c r="A28" s="15">
        <v>15</v>
      </c>
      <c r="B28" s="16" t="s">
        <v>324</v>
      </c>
      <c r="C28" s="16">
        <v>115</v>
      </c>
      <c r="D28" s="16">
        <v>101</v>
      </c>
      <c r="E28" s="16">
        <v>14</v>
      </c>
      <c r="F28" s="30">
        <v>2270</v>
      </c>
      <c r="G28" s="17">
        <v>11318</v>
      </c>
      <c r="H28" s="18"/>
    </row>
    <row r="29" spans="1:10" x14ac:dyDescent="0.15">
      <c r="A29" s="15">
        <v>16</v>
      </c>
      <c r="B29" s="16" t="s">
        <v>325</v>
      </c>
      <c r="C29" s="16">
        <v>107</v>
      </c>
      <c r="D29" s="16">
        <v>98</v>
      </c>
      <c r="E29" s="16">
        <v>9</v>
      </c>
      <c r="F29" s="30">
        <v>2377</v>
      </c>
      <c r="G29" s="17">
        <v>11425</v>
      </c>
      <c r="H29" s="18"/>
    </row>
    <row r="30" spans="1:10" ht="14" thickBot="1" x14ac:dyDescent="0.2">
      <c r="A30" s="19">
        <v>17</v>
      </c>
      <c r="B30" s="20" t="s">
        <v>326</v>
      </c>
      <c r="C30" s="20">
        <v>171</v>
      </c>
      <c r="D30" s="20">
        <v>160</v>
      </c>
      <c r="E30" s="20">
        <v>11</v>
      </c>
      <c r="F30" s="28">
        <v>2548</v>
      </c>
      <c r="G30" s="21">
        <v>11596</v>
      </c>
      <c r="H30" s="22">
        <f>SUM(C26:C30)</f>
        <v>665</v>
      </c>
    </row>
    <row r="31" spans="1:10" x14ac:dyDescent="0.15">
      <c r="A31" s="24">
        <v>18</v>
      </c>
      <c r="B31" s="25" t="s">
        <v>168</v>
      </c>
      <c r="C31" s="25">
        <v>173</v>
      </c>
      <c r="D31" s="25">
        <v>163</v>
      </c>
      <c r="E31" s="25">
        <v>10</v>
      </c>
      <c r="F31" s="29">
        <v>2721</v>
      </c>
      <c r="G31" s="26">
        <v>11769</v>
      </c>
      <c r="H31" s="27"/>
    </row>
    <row r="32" spans="1:10" x14ac:dyDescent="0.15">
      <c r="A32" s="15">
        <v>19</v>
      </c>
      <c r="B32" s="16" t="s">
        <v>169</v>
      </c>
      <c r="C32" s="16">
        <v>139</v>
      </c>
      <c r="D32" s="16">
        <v>130</v>
      </c>
      <c r="E32" s="16">
        <v>9</v>
      </c>
      <c r="F32" s="30">
        <v>11908</v>
      </c>
      <c r="G32" s="17">
        <v>2860</v>
      </c>
      <c r="H32" s="18"/>
    </row>
    <row r="33" spans="1:8" x14ac:dyDescent="0.15">
      <c r="A33" s="15">
        <v>20</v>
      </c>
      <c r="B33" s="31" t="s">
        <v>170</v>
      </c>
      <c r="C33" s="16">
        <v>172</v>
      </c>
      <c r="D33" s="16">
        <v>156</v>
      </c>
      <c r="E33" s="16">
        <v>16</v>
      </c>
      <c r="F33" s="30">
        <v>3032</v>
      </c>
      <c r="G33" s="17">
        <v>12080</v>
      </c>
      <c r="H33" s="18"/>
    </row>
    <row r="34" spans="1:8" ht="14" thickBot="1" x14ac:dyDescent="0.2">
      <c r="A34" s="19">
        <v>21</v>
      </c>
      <c r="B34" s="20" t="s">
        <v>171</v>
      </c>
      <c r="C34" s="20">
        <v>147</v>
      </c>
      <c r="D34" s="20">
        <v>138</v>
      </c>
      <c r="E34" s="20">
        <v>9</v>
      </c>
      <c r="F34" s="28">
        <v>3177</v>
      </c>
      <c r="G34" s="21">
        <v>12227</v>
      </c>
      <c r="H34" s="22">
        <f>SUM(C31:C34)</f>
        <v>631</v>
      </c>
    </row>
    <row r="35" spans="1:8" x14ac:dyDescent="0.15">
      <c r="A35" s="10">
        <v>22</v>
      </c>
      <c r="B35" s="23" t="s">
        <v>172</v>
      </c>
      <c r="C35" s="23">
        <v>139</v>
      </c>
      <c r="D35" s="23">
        <v>132</v>
      </c>
      <c r="E35" s="23">
        <v>7</v>
      </c>
      <c r="F35" s="12">
        <v>3316</v>
      </c>
      <c r="G35" s="13">
        <v>12366</v>
      </c>
      <c r="H35" s="14"/>
    </row>
    <row r="36" spans="1:8" x14ac:dyDescent="0.15">
      <c r="A36" s="15">
        <v>23</v>
      </c>
      <c r="B36" s="16" t="s">
        <v>173</v>
      </c>
      <c r="C36" s="16">
        <v>123</v>
      </c>
      <c r="D36" s="16">
        <v>111</v>
      </c>
      <c r="E36" s="16">
        <v>12</v>
      </c>
      <c r="F36" s="30">
        <v>3439</v>
      </c>
      <c r="G36" s="17">
        <v>12489</v>
      </c>
      <c r="H36" s="18"/>
    </row>
    <row r="37" spans="1:8" x14ac:dyDescent="0.15">
      <c r="A37" s="15">
        <v>24</v>
      </c>
      <c r="B37" s="16" t="s">
        <v>317</v>
      </c>
      <c r="C37" s="16">
        <v>147</v>
      </c>
      <c r="D37" s="16">
        <v>134</v>
      </c>
      <c r="E37" s="16">
        <v>13</v>
      </c>
      <c r="F37" s="30">
        <v>3586</v>
      </c>
      <c r="G37" s="17">
        <v>12636</v>
      </c>
      <c r="H37" s="18"/>
    </row>
    <row r="38" spans="1:8" ht="14" thickBot="1" x14ac:dyDescent="0.2">
      <c r="A38" s="19">
        <v>25</v>
      </c>
      <c r="B38" s="20" t="s">
        <v>209</v>
      </c>
      <c r="C38" s="20">
        <v>125</v>
      </c>
      <c r="D38" s="20">
        <v>113</v>
      </c>
      <c r="E38" s="20">
        <v>12</v>
      </c>
      <c r="F38" s="28">
        <v>3711</v>
      </c>
      <c r="G38" s="21">
        <v>12761</v>
      </c>
      <c r="H38" s="22">
        <f>SUM(C35:C38)</f>
        <v>534</v>
      </c>
    </row>
    <row r="39" spans="1:8" x14ac:dyDescent="0.15">
      <c r="A39" s="24">
        <v>26</v>
      </c>
      <c r="B39" s="25" t="s">
        <v>94</v>
      </c>
      <c r="C39" s="25">
        <v>148</v>
      </c>
      <c r="D39" s="25">
        <v>139</v>
      </c>
      <c r="E39" s="25">
        <v>9</v>
      </c>
      <c r="F39" s="29">
        <v>3859</v>
      </c>
      <c r="G39" s="26">
        <v>12909</v>
      </c>
      <c r="H39" s="27"/>
    </row>
    <row r="40" spans="1:8" x14ac:dyDescent="0.15">
      <c r="A40" s="15">
        <v>27</v>
      </c>
      <c r="B40" s="16" t="s">
        <v>95</v>
      </c>
      <c r="C40" s="16">
        <v>110</v>
      </c>
      <c r="D40" s="16">
        <v>103</v>
      </c>
      <c r="E40" s="16">
        <v>7</v>
      </c>
      <c r="F40" s="30">
        <v>3962</v>
      </c>
      <c r="G40" s="17">
        <v>13019</v>
      </c>
      <c r="H40" s="18"/>
    </row>
    <row r="41" spans="1:8" x14ac:dyDescent="0.15">
      <c r="A41" s="15">
        <v>28</v>
      </c>
      <c r="B41" s="16" t="s">
        <v>96</v>
      </c>
      <c r="C41" s="16">
        <v>140</v>
      </c>
      <c r="D41" s="16">
        <v>130</v>
      </c>
      <c r="E41" s="16">
        <v>10</v>
      </c>
      <c r="F41" s="30">
        <v>4102</v>
      </c>
      <c r="G41" s="17">
        <v>13159</v>
      </c>
      <c r="H41" s="18"/>
    </row>
    <row r="42" spans="1:8" x14ac:dyDescent="0.15">
      <c r="A42" s="15">
        <v>29</v>
      </c>
      <c r="B42" s="16" t="s">
        <v>97</v>
      </c>
      <c r="C42" s="16">
        <v>120</v>
      </c>
      <c r="D42" s="16">
        <v>107</v>
      </c>
      <c r="E42" s="16">
        <v>13</v>
      </c>
      <c r="F42" s="30">
        <v>4222</v>
      </c>
      <c r="G42" s="17">
        <v>13279</v>
      </c>
      <c r="H42" s="18"/>
    </row>
    <row r="43" spans="1:8" ht="14" thickBot="1" x14ac:dyDescent="0.2">
      <c r="A43" s="19">
        <v>30</v>
      </c>
      <c r="B43" s="20" t="s">
        <v>98</v>
      </c>
      <c r="C43" s="20">
        <v>145</v>
      </c>
      <c r="D43" s="20">
        <v>133</v>
      </c>
      <c r="E43" s="20">
        <v>12</v>
      </c>
      <c r="F43" s="28">
        <v>3367</v>
      </c>
      <c r="G43" s="21">
        <v>13424</v>
      </c>
      <c r="H43" s="22">
        <f>SUM(C39:C43)</f>
        <v>663</v>
      </c>
    </row>
    <row r="44" spans="1:8" x14ac:dyDescent="0.15">
      <c r="A44" s="24">
        <v>31</v>
      </c>
      <c r="B44" s="25" t="s">
        <v>99</v>
      </c>
      <c r="C44" s="98">
        <v>81</v>
      </c>
      <c r="D44" s="98">
        <v>75</v>
      </c>
      <c r="E44" s="98">
        <v>6</v>
      </c>
      <c r="F44" s="99">
        <v>3448</v>
      </c>
      <c r="G44" s="100">
        <v>13505</v>
      </c>
      <c r="H44" s="27"/>
    </row>
    <row r="45" spans="1:8" x14ac:dyDescent="0.15">
      <c r="A45" s="15">
        <v>32</v>
      </c>
      <c r="B45" s="16" t="s">
        <v>100</v>
      </c>
      <c r="C45" s="16">
        <v>114</v>
      </c>
      <c r="D45" s="16">
        <v>107</v>
      </c>
      <c r="E45" s="16">
        <v>7</v>
      </c>
      <c r="F45" s="30">
        <v>3562</v>
      </c>
      <c r="G45" s="17">
        <v>13619</v>
      </c>
      <c r="H45" s="18"/>
    </row>
    <row r="46" spans="1:8" x14ac:dyDescent="0.15">
      <c r="A46" s="15">
        <v>33</v>
      </c>
      <c r="B46" s="16" t="s">
        <v>101</v>
      </c>
      <c r="C46" s="16">
        <v>140</v>
      </c>
      <c r="D46" s="16">
        <v>127</v>
      </c>
      <c r="E46" s="16">
        <v>13</v>
      </c>
      <c r="F46" s="30">
        <v>3702</v>
      </c>
      <c r="G46" s="17">
        <v>13759</v>
      </c>
      <c r="H46" s="18"/>
    </row>
    <row r="47" spans="1:8" ht="14" thickBot="1" x14ac:dyDescent="0.2">
      <c r="A47" s="19">
        <v>34</v>
      </c>
      <c r="B47" s="20" t="s">
        <v>102</v>
      </c>
      <c r="C47" s="20">
        <v>124</v>
      </c>
      <c r="D47" s="20">
        <v>116</v>
      </c>
      <c r="E47" s="20">
        <v>8</v>
      </c>
      <c r="F47" s="28">
        <v>3826</v>
      </c>
      <c r="G47" s="21">
        <v>13883</v>
      </c>
      <c r="H47" s="22">
        <f>SUM(C44:C47)</f>
        <v>459</v>
      </c>
    </row>
    <row r="48" spans="1:8" x14ac:dyDescent="0.15">
      <c r="A48" s="24">
        <v>35</v>
      </c>
      <c r="B48" s="25" t="s">
        <v>103</v>
      </c>
      <c r="C48" s="25">
        <v>85</v>
      </c>
      <c r="D48" s="25">
        <v>78</v>
      </c>
      <c r="E48" s="25">
        <v>7</v>
      </c>
      <c r="F48" s="29">
        <v>3911</v>
      </c>
      <c r="G48" s="26">
        <v>13968</v>
      </c>
      <c r="H48" s="27"/>
    </row>
    <row r="49" spans="1:8" x14ac:dyDescent="0.15">
      <c r="A49" s="15">
        <v>36</v>
      </c>
      <c r="B49" s="16" t="s">
        <v>104</v>
      </c>
      <c r="C49" s="16">
        <v>139</v>
      </c>
      <c r="D49" s="16">
        <v>128</v>
      </c>
      <c r="E49" s="16">
        <v>11</v>
      </c>
      <c r="F49" s="30">
        <v>4050</v>
      </c>
      <c r="G49" s="17">
        <v>14107</v>
      </c>
      <c r="H49" s="18"/>
    </row>
    <row r="50" spans="1:8" x14ac:dyDescent="0.15">
      <c r="A50" s="15">
        <v>37</v>
      </c>
      <c r="B50" s="16" t="s">
        <v>221</v>
      </c>
      <c r="C50" s="16">
        <v>107</v>
      </c>
      <c r="D50" s="16">
        <v>95</v>
      </c>
      <c r="E50" s="16">
        <v>12</v>
      </c>
      <c r="F50" s="30">
        <v>4157</v>
      </c>
      <c r="G50" s="17">
        <v>14214</v>
      </c>
      <c r="H50" s="18"/>
    </row>
    <row r="51" spans="1:8" x14ac:dyDescent="0.15">
      <c r="A51" s="15">
        <v>38</v>
      </c>
      <c r="B51" s="16" t="s">
        <v>222</v>
      </c>
      <c r="C51" s="16">
        <v>96</v>
      </c>
      <c r="D51" s="16">
        <v>85</v>
      </c>
      <c r="E51" s="16">
        <v>11</v>
      </c>
      <c r="F51" s="30">
        <v>4253</v>
      </c>
      <c r="G51" s="17">
        <v>14310</v>
      </c>
      <c r="H51" s="18"/>
    </row>
    <row r="52" spans="1:8" ht="14" thickBot="1" x14ac:dyDescent="0.2">
      <c r="A52" s="19">
        <v>39</v>
      </c>
      <c r="B52" s="20" t="s">
        <v>223</v>
      </c>
      <c r="C52" s="20">
        <v>99</v>
      </c>
      <c r="D52" s="20">
        <v>85</v>
      </c>
      <c r="E52" s="20">
        <v>14</v>
      </c>
      <c r="F52" s="28">
        <v>4352</v>
      </c>
      <c r="G52" s="21">
        <v>14409</v>
      </c>
      <c r="H52" s="22">
        <f>SUM(C48:C52)</f>
        <v>526</v>
      </c>
    </row>
    <row r="53" spans="1:8" x14ac:dyDescent="0.15">
      <c r="A53" s="24">
        <v>40</v>
      </c>
      <c r="B53" s="25" t="s">
        <v>224</v>
      </c>
      <c r="C53" s="25">
        <v>125</v>
      </c>
      <c r="D53" s="25">
        <v>113</v>
      </c>
      <c r="E53" s="25">
        <v>12</v>
      </c>
      <c r="F53" s="29">
        <v>4477</v>
      </c>
      <c r="G53" s="26">
        <v>14534</v>
      </c>
      <c r="H53" s="27"/>
    </row>
    <row r="54" spans="1:8" x14ac:dyDescent="0.15">
      <c r="A54" s="15">
        <v>41</v>
      </c>
      <c r="B54" s="16" t="s">
        <v>225</v>
      </c>
      <c r="C54" s="16">
        <v>102</v>
      </c>
      <c r="D54" s="16">
        <v>98</v>
      </c>
      <c r="E54" s="16">
        <v>4</v>
      </c>
      <c r="F54" s="30">
        <v>4579</v>
      </c>
      <c r="G54" s="17">
        <v>14636</v>
      </c>
      <c r="H54" s="18"/>
    </row>
    <row r="55" spans="1:8" x14ac:dyDescent="0.15">
      <c r="A55" s="15">
        <v>42</v>
      </c>
      <c r="B55" s="16" t="s">
        <v>110</v>
      </c>
      <c r="C55" s="16">
        <v>85</v>
      </c>
      <c r="D55" s="16">
        <v>77</v>
      </c>
      <c r="E55" s="16">
        <v>8</v>
      </c>
      <c r="F55" s="30">
        <v>4664</v>
      </c>
      <c r="G55" s="17">
        <v>14721</v>
      </c>
      <c r="H55" s="18"/>
    </row>
    <row r="56" spans="1:8" ht="14" thickBot="1" x14ac:dyDescent="0.2">
      <c r="A56" s="19">
        <v>43</v>
      </c>
      <c r="B56" s="20" t="s">
        <v>111</v>
      </c>
      <c r="C56" s="20">
        <v>89</v>
      </c>
      <c r="D56" s="20">
        <v>81</v>
      </c>
      <c r="E56" s="20">
        <v>8</v>
      </c>
      <c r="F56" s="28">
        <v>4753</v>
      </c>
      <c r="G56" s="21">
        <v>14810</v>
      </c>
      <c r="H56" s="22">
        <f>SUM(C53:C56)</f>
        <v>401</v>
      </c>
    </row>
    <row r="57" spans="1:8" x14ac:dyDescent="0.15">
      <c r="A57" s="24">
        <v>44</v>
      </c>
      <c r="B57" s="25" t="s">
        <v>112</v>
      </c>
      <c r="C57" s="25">
        <v>120</v>
      </c>
      <c r="D57" s="25">
        <v>109</v>
      </c>
      <c r="E57" s="25">
        <v>11</v>
      </c>
      <c r="F57" s="29">
        <v>4873</v>
      </c>
      <c r="G57" s="26">
        <v>14930</v>
      </c>
      <c r="H57" s="27"/>
    </row>
    <row r="58" spans="1:8" x14ac:dyDescent="0.15">
      <c r="A58" s="15">
        <v>45</v>
      </c>
      <c r="B58" s="16" t="s">
        <v>114</v>
      </c>
      <c r="C58" s="16">
        <v>80</v>
      </c>
      <c r="D58" s="16">
        <v>74</v>
      </c>
      <c r="E58" s="16">
        <v>6</v>
      </c>
      <c r="F58" s="30">
        <v>4833</v>
      </c>
      <c r="G58" s="17">
        <v>14890</v>
      </c>
      <c r="H58" s="18"/>
    </row>
    <row r="59" spans="1:8" x14ac:dyDescent="0.15">
      <c r="A59" s="15">
        <v>46</v>
      </c>
      <c r="B59" s="31" t="s">
        <v>113</v>
      </c>
      <c r="C59" s="16">
        <v>35</v>
      </c>
      <c r="D59" s="16">
        <v>31</v>
      </c>
      <c r="E59" s="16">
        <v>4</v>
      </c>
      <c r="F59" s="30">
        <v>4868</v>
      </c>
      <c r="G59" s="17">
        <v>14925</v>
      </c>
      <c r="H59" s="18"/>
    </row>
    <row r="60" spans="1:8" ht="14" thickBot="1" x14ac:dyDescent="0.2">
      <c r="A60" s="19">
        <v>47</v>
      </c>
      <c r="B60" s="20" t="s">
        <v>115</v>
      </c>
      <c r="C60" s="20">
        <v>54</v>
      </c>
      <c r="D60" s="20">
        <v>49</v>
      </c>
      <c r="E60" s="20">
        <v>5</v>
      </c>
      <c r="F60" s="28">
        <v>4922</v>
      </c>
      <c r="G60" s="21">
        <v>14979</v>
      </c>
      <c r="H60" s="22">
        <f>SUM(C57:C60)</f>
        <v>289</v>
      </c>
    </row>
    <row r="61" spans="1:8" x14ac:dyDescent="0.15">
      <c r="A61" s="24">
        <v>48</v>
      </c>
      <c r="B61" s="25" t="s">
        <v>116</v>
      </c>
      <c r="C61" s="76"/>
      <c r="D61" s="76"/>
      <c r="E61" s="76"/>
      <c r="F61" s="77"/>
      <c r="G61" s="78"/>
      <c r="H61" s="27"/>
    </row>
    <row r="62" spans="1:8" x14ac:dyDescent="0.15">
      <c r="A62" s="15">
        <v>49</v>
      </c>
      <c r="B62" s="36" t="s">
        <v>117</v>
      </c>
      <c r="C62" s="16">
        <v>104</v>
      </c>
      <c r="D62" s="16">
        <v>94</v>
      </c>
      <c r="E62" s="16">
        <v>10</v>
      </c>
      <c r="F62" s="30">
        <v>5026</v>
      </c>
      <c r="G62" s="17">
        <v>15083</v>
      </c>
      <c r="H62" s="18"/>
    </row>
    <row r="63" spans="1:8" x14ac:dyDescent="0.15">
      <c r="A63" s="15">
        <v>50</v>
      </c>
      <c r="B63" s="36" t="s">
        <v>118</v>
      </c>
      <c r="C63" s="16">
        <v>81</v>
      </c>
      <c r="D63" s="16">
        <v>72</v>
      </c>
      <c r="E63" s="16">
        <v>9</v>
      </c>
      <c r="F63" s="30">
        <v>5107</v>
      </c>
      <c r="G63" s="17">
        <v>15164</v>
      </c>
      <c r="H63" s="18"/>
    </row>
    <row r="64" spans="1:8" x14ac:dyDescent="0.15">
      <c r="A64" s="15">
        <v>51</v>
      </c>
      <c r="B64" s="36" t="s">
        <v>119</v>
      </c>
      <c r="C64" s="16">
        <v>132</v>
      </c>
      <c r="D64" s="16">
        <v>117</v>
      </c>
      <c r="E64" s="16">
        <v>15</v>
      </c>
      <c r="F64" s="30">
        <v>5239</v>
      </c>
      <c r="G64" s="17">
        <v>15296</v>
      </c>
      <c r="H64" s="18"/>
    </row>
    <row r="65" spans="1:8" ht="14" thickBot="1" x14ac:dyDescent="0.2">
      <c r="A65" s="19">
        <v>52</v>
      </c>
      <c r="B65" s="32" t="s">
        <v>260</v>
      </c>
      <c r="C65" s="32">
        <v>99</v>
      </c>
      <c r="D65" s="32">
        <v>88</v>
      </c>
      <c r="E65" s="32">
        <v>11</v>
      </c>
      <c r="F65" s="28">
        <v>21</v>
      </c>
      <c r="G65" s="21">
        <v>15395</v>
      </c>
      <c r="H65" s="22">
        <f>SUM(C61:C65)</f>
        <v>416</v>
      </c>
    </row>
    <row r="66" spans="1:8" ht="14" thickBot="1" x14ac:dyDescent="0.2"/>
    <row r="67" spans="1:8" ht="14" thickBot="1" x14ac:dyDescent="0.2">
      <c r="B67" s="33" t="s">
        <v>269</v>
      </c>
      <c r="C67" s="34">
        <f>SUM(C14:C65)</f>
        <v>6400</v>
      </c>
      <c r="D67" s="34">
        <f>SUM(D14:D65)</f>
        <v>5886</v>
      </c>
      <c r="E67" s="34">
        <f>SUM(E14:E65)</f>
        <v>514</v>
      </c>
      <c r="F67" s="34"/>
      <c r="G67" s="34"/>
      <c r="H67" s="35">
        <f>SUM(H14:H65)</f>
        <v>6400</v>
      </c>
    </row>
    <row r="71" spans="1:8" x14ac:dyDescent="0.15">
      <c r="G71" s="101"/>
    </row>
  </sheetData>
  <phoneticPr fontId="6" type="noConversion"/>
  <pageMargins left="0.75" right="0.75" top="1" bottom="1" header="0.5" footer="0.5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8"/>
  <sheetViews>
    <sheetView workbookViewId="0">
      <selection activeCell="A11" sqref="A11:XFD11"/>
    </sheetView>
  </sheetViews>
  <sheetFormatPr baseColWidth="10" defaultRowHeight="13" x14ac:dyDescent="0.15"/>
  <cols>
    <col min="1" max="1" width="6.6640625" style="1" customWidth="1"/>
    <col min="2" max="2" width="18.83203125" style="1" bestFit="1" customWidth="1"/>
    <col min="3" max="3" width="11" style="1" customWidth="1"/>
    <col min="4" max="4" width="8" style="1" bestFit="1" customWidth="1"/>
    <col min="5" max="5" width="8.1640625" style="1" bestFit="1" customWidth="1"/>
    <col min="6" max="6" width="8" style="1" bestFit="1" customWidth="1"/>
    <col min="7" max="7" width="8.33203125" style="1" customWidth="1"/>
    <col min="8" max="8" width="8" style="1" customWidth="1"/>
    <col min="9" max="9" width="8" style="1" bestFit="1" customWidth="1"/>
    <col min="10" max="10" width="11.33203125" style="1" bestFit="1" customWidth="1"/>
    <col min="11" max="11" width="8.5" style="1" bestFit="1" customWidth="1"/>
    <col min="12" max="12" width="10.6640625" style="1" bestFit="1" customWidth="1"/>
    <col min="13" max="13" width="10.5" style="1" bestFit="1" customWidth="1"/>
    <col min="14" max="14" width="9.1640625" style="1" bestFit="1" customWidth="1"/>
    <col min="15" max="16384" width="10.83203125" style="1"/>
  </cols>
  <sheetData>
    <row r="1" spans="1:14" ht="14" thickBot="1" x14ac:dyDescent="0.2">
      <c r="A1" s="103" t="s">
        <v>548</v>
      </c>
      <c r="B1" s="104"/>
      <c r="C1" s="105"/>
      <c r="D1" s="106"/>
      <c r="E1" s="107"/>
      <c r="F1" s="156"/>
    </row>
    <row r="2" spans="1:14" x14ac:dyDescent="0.15">
      <c r="A2" s="108"/>
      <c r="B2" s="93" t="s">
        <v>336</v>
      </c>
      <c r="C2" s="93" t="s">
        <v>337</v>
      </c>
      <c r="D2" s="93" t="s">
        <v>338</v>
      </c>
      <c r="E2" s="93" t="s">
        <v>339</v>
      </c>
      <c r="F2" s="93" t="s">
        <v>340</v>
      </c>
      <c r="G2" s="93" t="s">
        <v>341</v>
      </c>
      <c r="H2" s="93" t="s">
        <v>342</v>
      </c>
      <c r="I2" s="93" t="s">
        <v>343</v>
      </c>
      <c r="J2" s="93" t="s">
        <v>344</v>
      </c>
      <c r="K2" s="93" t="s">
        <v>345</v>
      </c>
      <c r="L2" s="93" t="s">
        <v>346</v>
      </c>
      <c r="M2" s="93" t="s">
        <v>347</v>
      </c>
      <c r="N2" s="109" t="s">
        <v>226</v>
      </c>
    </row>
    <row r="3" spans="1:14" x14ac:dyDescent="0.15">
      <c r="A3" s="110">
        <v>2007</v>
      </c>
      <c r="B3" s="2">
        <v>232</v>
      </c>
      <c r="C3" s="2">
        <v>97</v>
      </c>
      <c r="D3" s="2">
        <v>190</v>
      </c>
      <c r="E3" s="2">
        <v>246</v>
      </c>
      <c r="F3" s="2">
        <v>237</v>
      </c>
      <c r="G3" s="2">
        <v>247</v>
      </c>
      <c r="H3" s="2">
        <v>142</v>
      </c>
      <c r="I3" s="2">
        <v>173</v>
      </c>
      <c r="J3" s="2">
        <v>144</v>
      </c>
      <c r="K3" s="2">
        <v>273</v>
      </c>
      <c r="L3" s="2">
        <v>138</v>
      </c>
      <c r="M3" s="2">
        <v>156</v>
      </c>
      <c r="N3" s="111">
        <f>SUM(B3:M3)</f>
        <v>2275</v>
      </c>
    </row>
    <row r="4" spans="1:14" x14ac:dyDescent="0.15">
      <c r="A4" s="110">
        <v>2008</v>
      </c>
      <c r="B4" s="2">
        <v>248</v>
      </c>
      <c r="C4" s="2">
        <v>245</v>
      </c>
      <c r="D4" s="2">
        <v>295</v>
      </c>
      <c r="E4" s="2">
        <v>290</v>
      </c>
      <c r="F4" s="2">
        <v>474</v>
      </c>
      <c r="G4" s="2">
        <v>329</v>
      </c>
      <c r="H4" s="2">
        <v>549</v>
      </c>
      <c r="I4" s="2">
        <v>524</v>
      </c>
      <c r="J4" s="2">
        <v>497</v>
      </c>
      <c r="K4" s="2">
        <v>554</v>
      </c>
      <c r="L4" s="2">
        <v>551</v>
      </c>
      <c r="M4" s="2">
        <v>663</v>
      </c>
      <c r="N4" s="111">
        <f t="shared" ref="N4:N9" si="0">SUM(B4:M4)</f>
        <v>5219</v>
      </c>
    </row>
    <row r="5" spans="1:14" x14ac:dyDescent="0.15">
      <c r="A5" s="110">
        <v>2009</v>
      </c>
      <c r="B5" s="2">
        <v>450</v>
      </c>
      <c r="C5" s="2">
        <v>584</v>
      </c>
      <c r="D5" s="2">
        <v>459</v>
      </c>
      <c r="E5" s="2">
        <v>511</v>
      </c>
      <c r="F5" s="2">
        <v>540</v>
      </c>
      <c r="G5" s="2">
        <v>510</v>
      </c>
      <c r="H5" s="2">
        <v>464</v>
      </c>
      <c r="I5" s="2">
        <v>541</v>
      </c>
      <c r="J5" s="2">
        <v>718</v>
      </c>
      <c r="K5" s="2">
        <v>561</v>
      </c>
      <c r="L5" s="2">
        <v>463</v>
      </c>
      <c r="M5" s="2">
        <v>786</v>
      </c>
      <c r="N5" s="111">
        <f t="shared" si="0"/>
        <v>6587</v>
      </c>
    </row>
    <row r="6" spans="1:14" x14ac:dyDescent="0.15">
      <c r="A6" s="110">
        <v>2010</v>
      </c>
      <c r="B6" s="2">
        <v>765</v>
      </c>
      <c r="C6" s="2">
        <v>761</v>
      </c>
      <c r="D6" s="2">
        <v>914</v>
      </c>
      <c r="E6" s="2">
        <v>1076</v>
      </c>
      <c r="F6" s="2">
        <v>894</v>
      </c>
      <c r="G6" s="2">
        <v>1068</v>
      </c>
      <c r="H6" s="2">
        <v>1286</v>
      </c>
      <c r="I6" s="2">
        <v>1054</v>
      </c>
      <c r="J6" s="2">
        <v>1054</v>
      </c>
      <c r="K6" s="2">
        <v>1223</v>
      </c>
      <c r="L6" s="2">
        <v>771</v>
      </c>
      <c r="M6" s="2">
        <v>717</v>
      </c>
      <c r="N6" s="111">
        <f t="shared" si="0"/>
        <v>11583</v>
      </c>
    </row>
    <row r="7" spans="1:14" x14ac:dyDescent="0.15">
      <c r="A7" s="110">
        <v>2011</v>
      </c>
      <c r="B7" s="2">
        <v>920</v>
      </c>
      <c r="C7" s="2">
        <v>928</v>
      </c>
      <c r="D7" s="2">
        <v>1314</v>
      </c>
      <c r="E7" s="3">
        <v>1373.5809326171868</v>
      </c>
      <c r="F7" s="3">
        <v>1230.80126953125</v>
      </c>
      <c r="G7" s="2">
        <v>1302</v>
      </c>
      <c r="H7" s="2">
        <v>995</v>
      </c>
      <c r="I7" s="2">
        <v>948</v>
      </c>
      <c r="J7" s="2">
        <v>1123</v>
      </c>
      <c r="K7" s="2">
        <v>981</v>
      </c>
      <c r="L7" s="2">
        <v>908</v>
      </c>
      <c r="M7" s="2">
        <v>735</v>
      </c>
      <c r="N7" s="111">
        <f t="shared" si="0"/>
        <v>12758.382202148438</v>
      </c>
    </row>
    <row r="8" spans="1:14" x14ac:dyDescent="0.15">
      <c r="A8" s="110">
        <v>2012</v>
      </c>
      <c r="B8" s="2">
        <v>923</v>
      </c>
      <c r="C8" s="2">
        <v>873</v>
      </c>
      <c r="D8" s="2">
        <v>994</v>
      </c>
      <c r="E8" s="2">
        <v>753</v>
      </c>
      <c r="F8" s="2">
        <v>983</v>
      </c>
      <c r="G8" s="2">
        <v>671</v>
      </c>
      <c r="H8" s="2">
        <v>709</v>
      </c>
      <c r="I8" s="2">
        <v>1045</v>
      </c>
      <c r="J8" s="2">
        <v>762</v>
      </c>
      <c r="K8" s="2">
        <v>639</v>
      </c>
      <c r="L8" s="2">
        <v>806</v>
      </c>
      <c r="M8" s="3">
        <v>719</v>
      </c>
      <c r="N8" s="111">
        <f t="shared" si="0"/>
        <v>9877</v>
      </c>
    </row>
    <row r="9" spans="1:14" ht="14" thickBot="1" x14ac:dyDescent="0.2">
      <c r="A9" s="112">
        <v>2013</v>
      </c>
      <c r="B9" s="115">
        <v>769</v>
      </c>
      <c r="C9" s="117">
        <v>533.13311767578125</v>
      </c>
      <c r="D9" s="117">
        <v>680.06652832031239</v>
      </c>
      <c r="E9" s="117">
        <v>587.21539306640636</v>
      </c>
      <c r="F9" s="117">
        <v>506.33151245117176</v>
      </c>
      <c r="G9" s="117">
        <v>428.79403686523432</v>
      </c>
      <c r="H9" s="115">
        <v>522</v>
      </c>
      <c r="I9" s="115">
        <v>496</v>
      </c>
      <c r="J9" s="115">
        <v>485</v>
      </c>
      <c r="K9" s="115">
        <v>701</v>
      </c>
      <c r="L9" s="115">
        <v>815</v>
      </c>
      <c r="M9" s="115">
        <v>510</v>
      </c>
      <c r="N9" s="116">
        <f t="shared" si="0"/>
        <v>7033.5405883789062</v>
      </c>
    </row>
    <row r="10" spans="1:14" ht="14" thickBot="1" x14ac:dyDescent="0.2">
      <c r="A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4" ht="14" thickBot="1" x14ac:dyDescent="0.2">
      <c r="A11" s="157" t="s">
        <v>548</v>
      </c>
      <c r="B11" s="158"/>
      <c r="C11" s="158"/>
      <c r="D11" s="159"/>
      <c r="E11" s="158"/>
      <c r="F11" s="159"/>
      <c r="G11" s="5"/>
      <c r="H11" s="5"/>
      <c r="I11" s="5"/>
      <c r="J11" s="5"/>
      <c r="K11" s="5"/>
      <c r="L11" s="5"/>
    </row>
    <row r="12" spans="1:14" ht="27" thickBot="1" x14ac:dyDescent="0.2">
      <c r="A12" s="33" t="s">
        <v>227</v>
      </c>
      <c r="B12" s="37" t="s">
        <v>228</v>
      </c>
      <c r="C12" s="38" t="s">
        <v>229</v>
      </c>
      <c r="D12" s="37" t="s">
        <v>353</v>
      </c>
      <c r="E12" s="37" t="s">
        <v>354</v>
      </c>
      <c r="F12" s="38" t="s">
        <v>355</v>
      </c>
      <c r="G12" s="39" t="s">
        <v>356</v>
      </c>
      <c r="H12" s="9" t="s">
        <v>357</v>
      </c>
      <c r="I12" s="5"/>
      <c r="J12" s="5"/>
      <c r="K12" s="5"/>
      <c r="L12" s="5"/>
    </row>
    <row r="13" spans="1:14" x14ac:dyDescent="0.15">
      <c r="A13" s="10">
        <v>1</v>
      </c>
      <c r="B13" s="11" t="s">
        <v>198</v>
      </c>
      <c r="C13" s="136"/>
      <c r="D13" s="136"/>
      <c r="E13" s="136"/>
      <c r="F13" s="137"/>
      <c r="G13" s="138"/>
      <c r="H13" s="14"/>
    </row>
    <row r="14" spans="1:14" x14ac:dyDescent="0.15">
      <c r="A14" s="15">
        <v>2</v>
      </c>
      <c r="B14" s="16" t="s">
        <v>120</v>
      </c>
      <c r="C14" s="139"/>
      <c r="D14" s="139"/>
      <c r="E14" s="139"/>
      <c r="F14" s="139"/>
      <c r="G14" s="141"/>
      <c r="H14" s="18"/>
    </row>
    <row r="15" spans="1:14" x14ac:dyDescent="0.15">
      <c r="A15" s="15">
        <v>3</v>
      </c>
      <c r="B15" s="16" t="s">
        <v>121</v>
      </c>
      <c r="C15" s="139"/>
      <c r="D15" s="139"/>
      <c r="E15" s="139"/>
      <c r="F15" s="139"/>
      <c r="G15" s="141"/>
      <c r="H15" s="18"/>
    </row>
    <row r="16" spans="1:14" x14ac:dyDescent="0.15">
      <c r="A16" s="15">
        <v>4</v>
      </c>
      <c r="B16" s="16" t="s">
        <v>230</v>
      </c>
      <c r="C16" s="139"/>
      <c r="D16" s="139"/>
      <c r="E16" s="139"/>
      <c r="F16" s="139"/>
      <c r="G16" s="141"/>
      <c r="H16" s="18"/>
    </row>
    <row r="17" spans="1:8" ht="14" thickBot="1" x14ac:dyDescent="0.2">
      <c r="A17" s="19">
        <v>5</v>
      </c>
      <c r="B17" s="20" t="s">
        <v>254</v>
      </c>
      <c r="C17" s="142"/>
      <c r="D17" s="142"/>
      <c r="E17" s="142"/>
      <c r="F17" s="142"/>
      <c r="G17" s="144"/>
      <c r="H17" s="22">
        <f>SUM(C13:C17)</f>
        <v>0</v>
      </c>
    </row>
    <row r="18" spans="1:8" x14ac:dyDescent="0.15">
      <c r="A18" s="24">
        <v>6</v>
      </c>
      <c r="B18" s="25" t="s">
        <v>73</v>
      </c>
      <c r="C18" s="146"/>
      <c r="D18" s="146"/>
      <c r="E18" s="146"/>
      <c r="F18" s="146"/>
      <c r="G18" s="147"/>
      <c r="H18" s="27"/>
    </row>
    <row r="19" spans="1:8" x14ac:dyDescent="0.15">
      <c r="A19" s="15">
        <v>7</v>
      </c>
      <c r="B19" s="16" t="s">
        <v>74</v>
      </c>
      <c r="C19" s="16">
        <v>284</v>
      </c>
      <c r="D19" s="16">
        <v>268</v>
      </c>
      <c r="E19" s="16">
        <v>16</v>
      </c>
      <c r="F19" s="16">
        <v>1053</v>
      </c>
      <c r="G19" s="17">
        <v>1808</v>
      </c>
      <c r="H19" s="18"/>
    </row>
    <row r="20" spans="1:8" x14ac:dyDescent="0.15">
      <c r="A20" s="15">
        <v>8</v>
      </c>
      <c r="B20" s="16" t="s">
        <v>180</v>
      </c>
      <c r="C20" s="139"/>
      <c r="D20" s="139"/>
      <c r="E20" s="139"/>
      <c r="F20" s="139"/>
      <c r="G20" s="141"/>
      <c r="H20" s="18"/>
    </row>
    <row r="21" spans="1:8" ht="14" thickBot="1" x14ac:dyDescent="0.2">
      <c r="A21" s="19">
        <v>9</v>
      </c>
      <c r="B21" s="20" t="s">
        <v>179</v>
      </c>
      <c r="C21" s="142"/>
      <c r="D21" s="142"/>
      <c r="E21" s="142"/>
      <c r="F21" s="142"/>
      <c r="G21" s="144"/>
      <c r="H21" s="22">
        <f>SUM(C18:C21)</f>
        <v>284</v>
      </c>
    </row>
    <row r="22" spans="1:8" x14ac:dyDescent="0.15">
      <c r="A22" s="24">
        <v>10</v>
      </c>
      <c r="B22" s="25" t="s">
        <v>289</v>
      </c>
      <c r="C22" s="146"/>
      <c r="D22" s="146"/>
      <c r="E22" s="146"/>
      <c r="F22" s="146"/>
      <c r="G22" s="147"/>
      <c r="H22" s="27"/>
    </row>
    <row r="23" spans="1:8" x14ac:dyDescent="0.15">
      <c r="A23" s="15">
        <v>11</v>
      </c>
      <c r="B23" s="16" t="s">
        <v>290</v>
      </c>
      <c r="C23" s="139"/>
      <c r="D23" s="139"/>
      <c r="E23" s="139"/>
      <c r="F23" s="139"/>
      <c r="G23" s="141"/>
      <c r="H23" s="18"/>
    </row>
    <row r="24" spans="1:8" x14ac:dyDescent="0.15">
      <c r="A24" s="15">
        <v>12</v>
      </c>
      <c r="B24" s="16" t="s">
        <v>291</v>
      </c>
      <c r="C24" s="139"/>
      <c r="D24" s="139"/>
      <c r="E24" s="139"/>
      <c r="F24" s="139"/>
      <c r="G24" s="141"/>
      <c r="H24" s="18"/>
    </row>
    <row r="25" spans="1:8" ht="14" thickBot="1" x14ac:dyDescent="0.2">
      <c r="A25" s="19">
        <v>13</v>
      </c>
      <c r="B25" s="20" t="s">
        <v>292</v>
      </c>
      <c r="C25" s="142"/>
      <c r="D25" s="142"/>
      <c r="E25" s="142"/>
      <c r="F25" s="142"/>
      <c r="G25" s="144"/>
      <c r="H25" s="22">
        <f>SUM(C22:C25)</f>
        <v>0</v>
      </c>
    </row>
    <row r="26" spans="1:8" x14ac:dyDescent="0.15">
      <c r="A26" s="24">
        <v>14</v>
      </c>
      <c r="B26" s="25" t="s">
        <v>184</v>
      </c>
      <c r="C26" s="146"/>
      <c r="D26" s="146"/>
      <c r="E26" s="146"/>
      <c r="F26" s="148"/>
      <c r="G26" s="147"/>
      <c r="H26" s="27"/>
    </row>
    <row r="27" spans="1:8" x14ac:dyDescent="0.15">
      <c r="A27" s="15">
        <v>15</v>
      </c>
      <c r="B27" s="40" t="s">
        <v>185</v>
      </c>
      <c r="C27" s="139"/>
      <c r="D27" s="139"/>
      <c r="E27" s="139"/>
      <c r="F27" s="140"/>
      <c r="G27" s="141"/>
      <c r="H27" s="18"/>
    </row>
    <row r="28" spans="1:8" x14ac:dyDescent="0.15">
      <c r="A28" s="15">
        <v>16</v>
      </c>
      <c r="B28" s="16" t="s">
        <v>186</v>
      </c>
      <c r="C28" s="139"/>
      <c r="D28" s="139"/>
      <c r="E28" s="139"/>
      <c r="F28" s="140"/>
      <c r="G28" s="141"/>
      <c r="H28" s="18"/>
    </row>
    <row r="29" spans="1:8" x14ac:dyDescent="0.15">
      <c r="A29" s="15">
        <v>17</v>
      </c>
      <c r="B29" s="16" t="s">
        <v>187</v>
      </c>
      <c r="C29" s="139"/>
      <c r="D29" s="139"/>
      <c r="E29" s="139"/>
      <c r="F29" s="140"/>
      <c r="G29" s="141"/>
      <c r="H29" s="18"/>
    </row>
    <row r="30" spans="1:8" ht="14" thickBot="1" x14ac:dyDescent="0.2">
      <c r="A30" s="19">
        <v>18</v>
      </c>
      <c r="B30" s="20" t="s">
        <v>188</v>
      </c>
      <c r="C30" s="142"/>
      <c r="D30" s="142"/>
      <c r="E30" s="142"/>
      <c r="F30" s="143"/>
      <c r="G30" s="144"/>
      <c r="H30" s="22">
        <f>SUM(C26:C30)</f>
        <v>0</v>
      </c>
    </row>
    <row r="31" spans="1:8" x14ac:dyDescent="0.15">
      <c r="A31" s="24">
        <v>19</v>
      </c>
      <c r="B31" s="25" t="s">
        <v>189</v>
      </c>
      <c r="C31" s="146"/>
      <c r="D31" s="146"/>
      <c r="E31" s="146"/>
      <c r="F31" s="148"/>
      <c r="G31" s="147"/>
      <c r="H31" s="27"/>
    </row>
    <row r="32" spans="1:8" x14ac:dyDescent="0.15">
      <c r="A32" s="15">
        <v>20</v>
      </c>
      <c r="B32" s="16" t="s">
        <v>299</v>
      </c>
      <c r="C32" s="139"/>
      <c r="D32" s="139"/>
      <c r="E32" s="139"/>
      <c r="F32" s="140"/>
      <c r="G32" s="141"/>
      <c r="H32" s="18"/>
    </row>
    <row r="33" spans="1:8" x14ac:dyDescent="0.15">
      <c r="A33" s="15">
        <v>21</v>
      </c>
      <c r="B33" s="31" t="s">
        <v>300</v>
      </c>
      <c r="C33" s="139"/>
      <c r="D33" s="139"/>
      <c r="E33" s="139"/>
      <c r="F33" s="140"/>
      <c r="G33" s="141"/>
      <c r="H33" s="18"/>
    </row>
    <row r="34" spans="1:8" ht="14" thickBot="1" x14ac:dyDescent="0.2">
      <c r="A34" s="19">
        <v>22</v>
      </c>
      <c r="B34" s="20" t="s">
        <v>301</v>
      </c>
      <c r="C34" s="142"/>
      <c r="D34" s="142"/>
      <c r="E34" s="142"/>
      <c r="F34" s="143"/>
      <c r="G34" s="144"/>
      <c r="H34" s="22">
        <f>SUM(C31:C34)</f>
        <v>0</v>
      </c>
    </row>
    <row r="35" spans="1:8" x14ac:dyDescent="0.15">
      <c r="A35" s="24">
        <v>23</v>
      </c>
      <c r="B35" s="25" t="s">
        <v>302</v>
      </c>
      <c r="C35" s="146"/>
      <c r="D35" s="146"/>
      <c r="E35" s="146"/>
      <c r="F35" s="148"/>
      <c r="G35" s="147"/>
      <c r="H35" s="27"/>
    </row>
    <row r="36" spans="1:8" x14ac:dyDescent="0.15">
      <c r="A36" s="15">
        <v>24</v>
      </c>
      <c r="B36" s="16" t="s">
        <v>303</v>
      </c>
      <c r="C36" s="139"/>
      <c r="D36" s="139"/>
      <c r="E36" s="139"/>
      <c r="F36" s="140"/>
      <c r="G36" s="141"/>
      <c r="H36" s="18"/>
    </row>
    <row r="37" spans="1:8" x14ac:dyDescent="0.15">
      <c r="A37" s="15">
        <v>25</v>
      </c>
      <c r="B37" s="16" t="s">
        <v>304</v>
      </c>
      <c r="C37" s="139"/>
      <c r="D37" s="139"/>
      <c r="E37" s="139"/>
      <c r="F37" s="140"/>
      <c r="G37" s="141"/>
      <c r="H37" s="18"/>
    </row>
    <row r="38" spans="1:8" ht="14" thickBot="1" x14ac:dyDescent="0.2">
      <c r="A38" s="19">
        <v>26</v>
      </c>
      <c r="B38" s="20" t="s">
        <v>305</v>
      </c>
      <c r="C38" s="142"/>
      <c r="D38" s="142"/>
      <c r="E38" s="142"/>
      <c r="F38" s="143"/>
      <c r="G38" s="144"/>
      <c r="H38" s="22">
        <f>SUM(C35:C38)</f>
        <v>0</v>
      </c>
    </row>
    <row r="39" spans="1:8" x14ac:dyDescent="0.15">
      <c r="A39" s="24">
        <v>27</v>
      </c>
      <c r="B39" s="25" t="s">
        <v>306</v>
      </c>
      <c r="C39" s="146"/>
      <c r="D39" s="146"/>
      <c r="E39" s="146"/>
      <c r="F39" s="148"/>
      <c r="G39" s="147"/>
      <c r="H39" s="27"/>
    </row>
    <row r="40" spans="1:8" x14ac:dyDescent="0.15">
      <c r="A40" s="15">
        <v>28</v>
      </c>
      <c r="B40" s="16" t="s">
        <v>307</v>
      </c>
      <c r="C40" s="16">
        <v>111</v>
      </c>
      <c r="D40" s="16">
        <v>106</v>
      </c>
      <c r="E40" s="16">
        <v>5</v>
      </c>
      <c r="F40" s="30">
        <v>111</v>
      </c>
      <c r="G40" s="17">
        <f>G41-C40</f>
        <v>5370</v>
      </c>
      <c r="H40" s="18"/>
    </row>
    <row r="41" spans="1:8" x14ac:dyDescent="0.15">
      <c r="A41" s="15">
        <v>29</v>
      </c>
      <c r="B41" s="16" t="s">
        <v>308</v>
      </c>
      <c r="C41" s="16">
        <v>137</v>
      </c>
      <c r="D41" s="16">
        <v>128</v>
      </c>
      <c r="E41" s="16">
        <v>9</v>
      </c>
      <c r="F41" s="30">
        <v>248</v>
      </c>
      <c r="G41" s="17">
        <v>5481</v>
      </c>
      <c r="H41" s="18"/>
    </row>
    <row r="42" spans="1:8" x14ac:dyDescent="0.15">
      <c r="A42" s="15">
        <v>30</v>
      </c>
      <c r="B42" s="16" t="s">
        <v>201</v>
      </c>
      <c r="C42" s="16">
        <v>154</v>
      </c>
      <c r="D42" s="16">
        <v>144</v>
      </c>
      <c r="E42" s="16">
        <v>10</v>
      </c>
      <c r="F42" s="30">
        <v>402</v>
      </c>
      <c r="G42" s="17">
        <v>5635</v>
      </c>
      <c r="H42" s="18"/>
    </row>
    <row r="43" spans="1:8" ht="14" thickBot="1" x14ac:dyDescent="0.2">
      <c r="A43" s="19">
        <v>31</v>
      </c>
      <c r="B43" s="20" t="s">
        <v>202</v>
      </c>
      <c r="C43" s="20">
        <v>120</v>
      </c>
      <c r="D43" s="20">
        <v>112</v>
      </c>
      <c r="E43" s="20">
        <v>8</v>
      </c>
      <c r="F43" s="28">
        <v>522</v>
      </c>
      <c r="G43" s="21">
        <f t="shared" ref="G43:G64" si="1">G42+C43</f>
        <v>5755</v>
      </c>
      <c r="H43" s="22">
        <f>SUM(C39:C43)</f>
        <v>522</v>
      </c>
    </row>
    <row r="44" spans="1:8" x14ac:dyDescent="0.15">
      <c r="A44" s="24">
        <v>32</v>
      </c>
      <c r="B44" s="25" t="s">
        <v>203</v>
      </c>
      <c r="C44" s="25">
        <v>113</v>
      </c>
      <c r="D44" s="25">
        <v>106</v>
      </c>
      <c r="E44" s="25">
        <v>7</v>
      </c>
      <c r="F44" s="29">
        <v>635</v>
      </c>
      <c r="G44" s="26">
        <f t="shared" si="1"/>
        <v>5868</v>
      </c>
      <c r="H44" s="27"/>
    </row>
    <row r="45" spans="1:8" x14ac:dyDescent="0.15">
      <c r="A45" s="15">
        <v>33</v>
      </c>
      <c r="B45" s="16" t="s">
        <v>313</v>
      </c>
      <c r="C45" s="16">
        <v>114</v>
      </c>
      <c r="D45" s="16">
        <v>112</v>
      </c>
      <c r="E45" s="16">
        <v>12</v>
      </c>
      <c r="F45" s="30">
        <v>749</v>
      </c>
      <c r="G45" s="17">
        <f t="shared" si="1"/>
        <v>5982</v>
      </c>
      <c r="H45" s="18"/>
    </row>
    <row r="46" spans="1:8" x14ac:dyDescent="0.15">
      <c r="A46" s="15">
        <v>34</v>
      </c>
      <c r="B46" s="16" t="s">
        <v>314</v>
      </c>
      <c r="C46" s="16">
        <v>127</v>
      </c>
      <c r="D46" s="16">
        <v>125</v>
      </c>
      <c r="E46" s="16">
        <v>2</v>
      </c>
      <c r="F46" s="30">
        <v>876</v>
      </c>
      <c r="G46" s="17">
        <f t="shared" si="1"/>
        <v>6109</v>
      </c>
      <c r="H46" s="18"/>
    </row>
    <row r="47" spans="1:8" ht="14" thickBot="1" x14ac:dyDescent="0.2">
      <c r="A47" s="19">
        <v>35</v>
      </c>
      <c r="B47" s="20" t="s">
        <v>315</v>
      </c>
      <c r="C47" s="20">
        <v>142</v>
      </c>
      <c r="D47" s="20">
        <v>134</v>
      </c>
      <c r="E47" s="20">
        <v>8</v>
      </c>
      <c r="F47" s="28">
        <v>1018</v>
      </c>
      <c r="G47" s="21">
        <f t="shared" si="1"/>
        <v>6251</v>
      </c>
      <c r="H47" s="22">
        <f>SUM(C44:C47)</f>
        <v>496</v>
      </c>
    </row>
    <row r="48" spans="1:8" x14ac:dyDescent="0.15">
      <c r="A48" s="10">
        <v>36</v>
      </c>
      <c r="B48" s="23" t="s">
        <v>316</v>
      </c>
      <c r="C48" s="23">
        <v>117</v>
      </c>
      <c r="D48" s="23">
        <v>112</v>
      </c>
      <c r="E48" s="23">
        <v>5</v>
      </c>
      <c r="F48" s="12">
        <v>1135</v>
      </c>
      <c r="G48" s="13">
        <f t="shared" si="1"/>
        <v>6368</v>
      </c>
      <c r="H48" s="14"/>
    </row>
    <row r="49" spans="1:8" x14ac:dyDescent="0.15">
      <c r="A49" s="15">
        <v>37</v>
      </c>
      <c r="B49" s="16" t="s">
        <v>255</v>
      </c>
      <c r="C49" s="16">
        <v>126</v>
      </c>
      <c r="D49" s="16">
        <v>112</v>
      </c>
      <c r="E49" s="16">
        <v>14</v>
      </c>
      <c r="F49" s="30">
        <v>1261</v>
      </c>
      <c r="G49" s="17">
        <f t="shared" si="1"/>
        <v>6494</v>
      </c>
      <c r="H49" s="18"/>
    </row>
    <row r="50" spans="1:8" x14ac:dyDescent="0.15">
      <c r="A50" s="15">
        <v>38</v>
      </c>
      <c r="B50" s="16" t="s">
        <v>256</v>
      </c>
      <c r="C50" s="16">
        <v>81</v>
      </c>
      <c r="D50" s="16">
        <v>70</v>
      </c>
      <c r="E50" s="16">
        <v>11</v>
      </c>
      <c r="F50" s="30">
        <v>1342</v>
      </c>
      <c r="G50" s="17">
        <f t="shared" si="1"/>
        <v>6575</v>
      </c>
      <c r="H50" s="18"/>
    </row>
    <row r="51" spans="1:8" ht="14" thickBot="1" x14ac:dyDescent="0.2">
      <c r="A51" s="19">
        <v>39</v>
      </c>
      <c r="B51" s="20" t="s">
        <v>257</v>
      </c>
      <c r="C51" s="20">
        <v>161</v>
      </c>
      <c r="D51" s="20">
        <v>151</v>
      </c>
      <c r="E51" s="20">
        <v>10</v>
      </c>
      <c r="F51" s="28">
        <v>1503</v>
      </c>
      <c r="G51" s="21">
        <f t="shared" si="1"/>
        <v>6736</v>
      </c>
      <c r="H51" s="22">
        <f>SUM(C48:C51)</f>
        <v>485</v>
      </c>
    </row>
    <row r="52" spans="1:8" x14ac:dyDescent="0.15">
      <c r="A52" s="24">
        <v>40</v>
      </c>
      <c r="B52" s="25" t="s">
        <v>258</v>
      </c>
      <c r="C52" s="25">
        <v>179</v>
      </c>
      <c r="D52" s="25">
        <v>167</v>
      </c>
      <c r="E52" s="25">
        <v>12</v>
      </c>
      <c r="F52" s="29">
        <v>1682</v>
      </c>
      <c r="G52" s="26">
        <f t="shared" si="1"/>
        <v>6915</v>
      </c>
      <c r="H52" s="27"/>
    </row>
    <row r="53" spans="1:8" x14ac:dyDescent="0.15">
      <c r="A53" s="15">
        <v>41</v>
      </c>
      <c r="B53" s="16" t="s">
        <v>259</v>
      </c>
      <c r="C53" s="16">
        <v>150</v>
      </c>
      <c r="D53" s="16">
        <v>140</v>
      </c>
      <c r="E53" s="16">
        <v>10</v>
      </c>
      <c r="F53" s="30">
        <v>1832</v>
      </c>
      <c r="G53" s="17">
        <f t="shared" si="1"/>
        <v>7065</v>
      </c>
      <c r="H53" s="18"/>
    </row>
    <row r="54" spans="1:8" x14ac:dyDescent="0.15">
      <c r="A54" s="15">
        <v>42</v>
      </c>
      <c r="B54" s="16" t="s">
        <v>152</v>
      </c>
      <c r="C54" s="16">
        <v>195</v>
      </c>
      <c r="D54" s="16">
        <v>177</v>
      </c>
      <c r="E54" s="16">
        <v>18</v>
      </c>
      <c r="F54" s="30">
        <v>2027</v>
      </c>
      <c r="G54" s="17">
        <f t="shared" si="1"/>
        <v>7260</v>
      </c>
      <c r="H54" s="18"/>
    </row>
    <row r="55" spans="1:8" x14ac:dyDescent="0.15">
      <c r="A55" s="15">
        <v>43</v>
      </c>
      <c r="B55" s="16" t="s">
        <v>47</v>
      </c>
      <c r="C55" s="16">
        <v>177</v>
      </c>
      <c r="D55" s="16">
        <v>162</v>
      </c>
      <c r="E55" s="16">
        <v>15</v>
      </c>
      <c r="F55" s="30">
        <v>2204</v>
      </c>
      <c r="G55" s="17">
        <f t="shared" si="1"/>
        <v>7437</v>
      </c>
      <c r="H55" s="18"/>
    </row>
    <row r="56" spans="1:8" ht="14" thickBot="1" x14ac:dyDescent="0.2">
      <c r="A56" s="19">
        <v>44</v>
      </c>
      <c r="B56" s="20" t="s">
        <v>48</v>
      </c>
      <c r="C56" s="20">
        <v>237</v>
      </c>
      <c r="D56" s="20">
        <v>220</v>
      </c>
      <c r="E56" s="20">
        <v>17</v>
      </c>
      <c r="F56" s="28">
        <v>2441</v>
      </c>
      <c r="G56" s="21">
        <f t="shared" si="1"/>
        <v>7674</v>
      </c>
      <c r="H56" s="22">
        <f>SUM(C52:C56)</f>
        <v>938</v>
      </c>
    </row>
    <row r="57" spans="1:8" x14ac:dyDescent="0.15">
      <c r="A57" s="24">
        <v>45</v>
      </c>
      <c r="B57" s="25" t="s">
        <v>49</v>
      </c>
      <c r="C57" s="25">
        <v>131</v>
      </c>
      <c r="D57" s="25">
        <v>121</v>
      </c>
      <c r="E57" s="25">
        <v>10</v>
      </c>
      <c r="F57" s="29">
        <v>2572</v>
      </c>
      <c r="G57" s="26">
        <f t="shared" si="1"/>
        <v>7805</v>
      </c>
      <c r="H57" s="27"/>
    </row>
    <row r="58" spans="1:8" x14ac:dyDescent="0.15">
      <c r="A58" s="15">
        <v>46</v>
      </c>
      <c r="B58" s="16" t="s">
        <v>50</v>
      </c>
      <c r="C58" s="16">
        <v>232</v>
      </c>
      <c r="D58" s="16">
        <v>212</v>
      </c>
      <c r="E58" s="16">
        <v>20</v>
      </c>
      <c r="F58" s="30">
        <v>2804</v>
      </c>
      <c r="G58" s="17">
        <f t="shared" si="1"/>
        <v>8037</v>
      </c>
      <c r="H58" s="18"/>
    </row>
    <row r="59" spans="1:8" x14ac:dyDescent="0.15">
      <c r="A59" s="15">
        <v>47</v>
      </c>
      <c r="B59" s="31" t="s">
        <v>51</v>
      </c>
      <c r="C59" s="16">
        <v>225</v>
      </c>
      <c r="D59" s="16">
        <v>207</v>
      </c>
      <c r="E59" s="16">
        <v>18</v>
      </c>
      <c r="F59" s="30">
        <v>3029</v>
      </c>
      <c r="G59" s="17">
        <f t="shared" si="1"/>
        <v>8262</v>
      </c>
      <c r="H59" s="18"/>
    </row>
    <row r="60" spans="1:8" ht="14" thickBot="1" x14ac:dyDescent="0.2">
      <c r="A60" s="19">
        <v>48</v>
      </c>
      <c r="B60" s="20" t="s">
        <v>52</v>
      </c>
      <c r="C60" s="20">
        <v>227</v>
      </c>
      <c r="D60" s="20">
        <v>203</v>
      </c>
      <c r="E60" s="20">
        <v>24</v>
      </c>
      <c r="F60" s="28">
        <v>3256</v>
      </c>
      <c r="G60" s="21">
        <f t="shared" si="1"/>
        <v>8489</v>
      </c>
      <c r="H60" s="22">
        <f>SUM(C57:C60)</f>
        <v>815</v>
      </c>
    </row>
    <row r="61" spans="1:8" x14ac:dyDescent="0.15">
      <c r="A61" s="10">
        <v>49</v>
      </c>
      <c r="B61" s="23" t="s">
        <v>53</v>
      </c>
      <c r="C61" s="23">
        <v>184</v>
      </c>
      <c r="D61" s="23">
        <v>172</v>
      </c>
      <c r="E61" s="23">
        <v>12</v>
      </c>
      <c r="F61" s="12">
        <v>3440</v>
      </c>
      <c r="G61" s="13">
        <f t="shared" si="1"/>
        <v>8673</v>
      </c>
      <c r="H61" s="14"/>
    </row>
    <row r="62" spans="1:8" x14ac:dyDescent="0.15">
      <c r="A62" s="15">
        <v>50</v>
      </c>
      <c r="B62" s="36" t="s">
        <v>54</v>
      </c>
      <c r="C62" s="16">
        <v>167</v>
      </c>
      <c r="D62" s="16">
        <v>154</v>
      </c>
      <c r="E62" s="16">
        <v>13</v>
      </c>
      <c r="F62" s="30">
        <v>3607</v>
      </c>
      <c r="G62" s="17">
        <f t="shared" si="1"/>
        <v>8840</v>
      </c>
      <c r="H62" s="18"/>
    </row>
    <row r="63" spans="1:8" x14ac:dyDescent="0.15">
      <c r="A63" s="15">
        <v>51</v>
      </c>
      <c r="B63" s="36" t="s">
        <v>55</v>
      </c>
      <c r="C63" s="16">
        <v>95</v>
      </c>
      <c r="D63" s="16">
        <v>83</v>
      </c>
      <c r="E63" s="16">
        <v>12</v>
      </c>
      <c r="F63" s="30">
        <v>3702</v>
      </c>
      <c r="G63" s="17">
        <f t="shared" si="1"/>
        <v>8935</v>
      </c>
      <c r="H63" s="18"/>
    </row>
    <row r="64" spans="1:8" ht="14" thickBot="1" x14ac:dyDescent="0.2">
      <c r="A64" s="19">
        <v>52</v>
      </c>
      <c r="B64" s="32" t="s">
        <v>56</v>
      </c>
      <c r="C64" s="20">
        <v>64</v>
      </c>
      <c r="D64" s="20">
        <v>59</v>
      </c>
      <c r="E64" s="20">
        <v>5</v>
      </c>
      <c r="F64" s="28">
        <v>3766</v>
      </c>
      <c r="G64" s="21">
        <f t="shared" si="1"/>
        <v>8999</v>
      </c>
      <c r="H64" s="22">
        <f>SUM(C61:C64)</f>
        <v>510</v>
      </c>
    </row>
    <row r="65" spans="2:8" ht="14" thickBot="1" x14ac:dyDescent="0.2"/>
    <row r="66" spans="2:8" ht="14" thickBot="1" x14ac:dyDescent="0.2">
      <c r="B66" s="33" t="s">
        <v>269</v>
      </c>
      <c r="C66" s="34">
        <f>SUM(C13:C64)</f>
        <v>4050</v>
      </c>
      <c r="D66" s="34">
        <f>SUM(D13:D64)</f>
        <v>3757</v>
      </c>
      <c r="E66" s="34">
        <f>SUM(E13:E64)</f>
        <v>303</v>
      </c>
      <c r="F66" s="34"/>
      <c r="G66" s="34"/>
      <c r="H66" s="35">
        <f>SUM(H13:H64)</f>
        <v>4050</v>
      </c>
    </row>
    <row r="68" spans="2:8" x14ac:dyDescent="0.15">
      <c r="F68" s="1">
        <v>8296</v>
      </c>
      <c r="G68" s="1">
        <v>9073</v>
      </c>
    </row>
  </sheetData>
  <phoneticPr fontId="6" type="noConversion"/>
  <pageMargins left="0.75" right="0.75" top="1" bottom="1" header="0.5" footer="0.5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workbookViewId="0">
      <selection activeCell="A10" sqref="A10:XFD10"/>
    </sheetView>
  </sheetViews>
  <sheetFormatPr baseColWidth="10" defaultRowHeight="13" x14ac:dyDescent="0.15"/>
  <cols>
    <col min="1" max="1" width="6.6640625" style="1" customWidth="1"/>
    <col min="2" max="2" width="18.83203125" style="1" bestFit="1" customWidth="1"/>
    <col min="3" max="3" width="11.33203125" style="1" customWidth="1"/>
    <col min="4" max="4" width="8" style="1" bestFit="1" customWidth="1"/>
    <col min="5" max="5" width="8.1640625" style="1" bestFit="1" customWidth="1"/>
    <col min="6" max="6" width="8" style="1" bestFit="1" customWidth="1"/>
    <col min="7" max="7" width="8.33203125" style="1" customWidth="1"/>
    <col min="8" max="8" width="8.83203125" style="1" customWidth="1"/>
    <col min="9" max="9" width="8" style="1" bestFit="1" customWidth="1"/>
    <col min="10" max="10" width="11.33203125" style="1" bestFit="1" customWidth="1"/>
    <col min="11" max="11" width="8.5" style="1" bestFit="1" customWidth="1"/>
    <col min="12" max="12" width="10.6640625" style="1" bestFit="1" customWidth="1"/>
    <col min="13" max="13" width="10.5" style="1" bestFit="1" customWidth="1"/>
    <col min="14" max="14" width="9.1640625" style="1" bestFit="1" customWidth="1"/>
    <col min="15" max="16384" width="10.83203125" style="1"/>
  </cols>
  <sheetData>
    <row r="1" spans="1:14" ht="14" thickBot="1" x14ac:dyDescent="0.2">
      <c r="A1" s="103" t="s">
        <v>548</v>
      </c>
      <c r="B1" s="104"/>
      <c r="C1" s="105"/>
      <c r="D1" s="106"/>
      <c r="E1" s="107"/>
      <c r="F1" s="156"/>
    </row>
    <row r="2" spans="1:14" x14ac:dyDescent="0.15">
      <c r="A2" s="108"/>
      <c r="B2" s="93" t="s">
        <v>336</v>
      </c>
      <c r="C2" s="93" t="s">
        <v>337</v>
      </c>
      <c r="D2" s="93" t="s">
        <v>338</v>
      </c>
      <c r="E2" s="93" t="s">
        <v>339</v>
      </c>
      <c r="F2" s="93" t="s">
        <v>340</v>
      </c>
      <c r="G2" s="93" t="s">
        <v>341</v>
      </c>
      <c r="H2" s="93" t="s">
        <v>342</v>
      </c>
      <c r="I2" s="93" t="s">
        <v>343</v>
      </c>
      <c r="J2" s="93" t="s">
        <v>344</v>
      </c>
      <c r="K2" s="93" t="s">
        <v>345</v>
      </c>
      <c r="L2" s="93" t="s">
        <v>346</v>
      </c>
      <c r="M2" s="93" t="s">
        <v>347</v>
      </c>
      <c r="N2" s="109" t="s">
        <v>226</v>
      </c>
    </row>
    <row r="3" spans="1:14" x14ac:dyDescent="0.15">
      <c r="A3" s="110">
        <v>2007</v>
      </c>
      <c r="B3" s="2">
        <v>232</v>
      </c>
      <c r="C3" s="2">
        <v>97</v>
      </c>
      <c r="D3" s="2">
        <v>190</v>
      </c>
      <c r="E3" s="2">
        <v>246</v>
      </c>
      <c r="F3" s="2">
        <v>237</v>
      </c>
      <c r="G3" s="2">
        <v>247</v>
      </c>
      <c r="H3" s="2">
        <v>142</v>
      </c>
      <c r="I3" s="2">
        <v>173</v>
      </c>
      <c r="J3" s="2">
        <v>144</v>
      </c>
      <c r="K3" s="2">
        <v>273</v>
      </c>
      <c r="L3" s="2">
        <v>138</v>
      </c>
      <c r="M3" s="2">
        <v>156</v>
      </c>
      <c r="N3" s="111">
        <f>SUM(B3:M3)</f>
        <v>2275</v>
      </c>
    </row>
    <row r="4" spans="1:14" x14ac:dyDescent="0.15">
      <c r="A4" s="110">
        <v>2008</v>
      </c>
      <c r="B4" s="2">
        <v>248</v>
      </c>
      <c r="C4" s="2">
        <v>245</v>
      </c>
      <c r="D4" s="2">
        <v>295</v>
      </c>
      <c r="E4" s="2">
        <v>290</v>
      </c>
      <c r="F4" s="2">
        <v>474</v>
      </c>
      <c r="G4" s="2">
        <v>329</v>
      </c>
      <c r="H4" s="2">
        <v>549</v>
      </c>
      <c r="I4" s="2">
        <v>524</v>
      </c>
      <c r="J4" s="2">
        <v>497</v>
      </c>
      <c r="K4" s="2">
        <v>554</v>
      </c>
      <c r="L4" s="2">
        <v>551</v>
      </c>
      <c r="M4" s="2">
        <v>663</v>
      </c>
      <c r="N4" s="111">
        <f t="shared" ref="N4:N8" si="0">SUM(B4:M4)</f>
        <v>5219</v>
      </c>
    </row>
    <row r="5" spans="1:14" x14ac:dyDescent="0.15">
      <c r="A5" s="110">
        <v>2009</v>
      </c>
      <c r="B5" s="2">
        <v>450</v>
      </c>
      <c r="C5" s="2">
        <v>584</v>
      </c>
      <c r="D5" s="2">
        <v>459</v>
      </c>
      <c r="E5" s="2">
        <v>511</v>
      </c>
      <c r="F5" s="2">
        <v>540</v>
      </c>
      <c r="G5" s="2">
        <v>510</v>
      </c>
      <c r="H5" s="2">
        <v>464</v>
      </c>
      <c r="I5" s="2">
        <v>541</v>
      </c>
      <c r="J5" s="2">
        <v>718</v>
      </c>
      <c r="K5" s="2">
        <v>561</v>
      </c>
      <c r="L5" s="2">
        <v>463</v>
      </c>
      <c r="M5" s="2">
        <v>786</v>
      </c>
      <c r="N5" s="111">
        <f t="shared" si="0"/>
        <v>6587</v>
      </c>
    </row>
    <row r="6" spans="1:14" x14ac:dyDescent="0.15">
      <c r="A6" s="110">
        <v>2010</v>
      </c>
      <c r="B6" s="2">
        <v>765</v>
      </c>
      <c r="C6" s="2">
        <v>761</v>
      </c>
      <c r="D6" s="2">
        <v>914</v>
      </c>
      <c r="E6" s="2">
        <v>1076</v>
      </c>
      <c r="F6" s="2">
        <v>894</v>
      </c>
      <c r="G6" s="2">
        <v>1068</v>
      </c>
      <c r="H6" s="2">
        <v>1286</v>
      </c>
      <c r="I6" s="2">
        <v>1054</v>
      </c>
      <c r="J6" s="2">
        <v>1054</v>
      </c>
      <c r="K6" s="2">
        <v>1223</v>
      </c>
      <c r="L6" s="2">
        <v>771</v>
      </c>
      <c r="M6" s="2">
        <v>717</v>
      </c>
      <c r="N6" s="111">
        <f t="shared" si="0"/>
        <v>11583</v>
      </c>
    </row>
    <row r="7" spans="1:14" x14ac:dyDescent="0.15">
      <c r="A7" s="110">
        <v>2011</v>
      </c>
      <c r="B7" s="2">
        <v>920</v>
      </c>
      <c r="C7" s="2">
        <v>928</v>
      </c>
      <c r="D7" s="2">
        <v>1314</v>
      </c>
      <c r="E7" s="3">
        <v>1373.5809326171868</v>
      </c>
      <c r="F7" s="3">
        <v>1230.80126953125</v>
      </c>
      <c r="G7" s="2">
        <v>1302</v>
      </c>
      <c r="H7" s="2">
        <v>995</v>
      </c>
      <c r="I7" s="2">
        <v>948</v>
      </c>
      <c r="J7" s="2">
        <v>1123</v>
      </c>
      <c r="K7" s="2">
        <v>981</v>
      </c>
      <c r="L7" s="2">
        <v>908</v>
      </c>
      <c r="M7" s="2">
        <v>735</v>
      </c>
      <c r="N7" s="111">
        <f t="shared" si="0"/>
        <v>12758.382202148438</v>
      </c>
    </row>
    <row r="8" spans="1:14" ht="14" thickBot="1" x14ac:dyDescent="0.2">
      <c r="A8" s="112">
        <v>2012</v>
      </c>
      <c r="B8" s="115">
        <v>923</v>
      </c>
      <c r="C8" s="115">
        <v>873</v>
      </c>
      <c r="D8" s="115">
        <v>994</v>
      </c>
      <c r="E8" s="115">
        <v>753</v>
      </c>
      <c r="F8" s="115">
        <v>983</v>
      </c>
      <c r="G8" s="115">
        <v>671</v>
      </c>
      <c r="H8" s="115">
        <v>709</v>
      </c>
      <c r="I8" s="115">
        <v>1045</v>
      </c>
      <c r="J8" s="115">
        <v>762</v>
      </c>
      <c r="K8" s="115">
        <v>639</v>
      </c>
      <c r="L8" s="115">
        <v>806</v>
      </c>
      <c r="M8" s="117">
        <v>719</v>
      </c>
      <c r="N8" s="116">
        <f t="shared" si="0"/>
        <v>9877</v>
      </c>
    </row>
    <row r="9" spans="1:14" ht="14" thickBot="1" x14ac:dyDescent="0.2">
      <c r="A9" s="5"/>
      <c r="C9" s="5"/>
      <c r="D9" s="5"/>
      <c r="E9" s="5"/>
      <c r="F9" s="5"/>
      <c r="G9" s="5"/>
      <c r="H9" s="118"/>
      <c r="I9" s="118"/>
      <c r="J9" s="5"/>
      <c r="K9" s="118"/>
      <c r="L9" s="118"/>
    </row>
    <row r="10" spans="1:14" ht="14" thickBot="1" x14ac:dyDescent="0.2">
      <c r="A10" s="157" t="s">
        <v>548</v>
      </c>
      <c r="B10" s="158"/>
      <c r="C10" s="158"/>
      <c r="D10" s="159"/>
      <c r="E10" s="158"/>
      <c r="F10" s="159"/>
      <c r="G10" s="5"/>
      <c r="H10" s="5"/>
      <c r="I10" s="5"/>
      <c r="J10" s="5"/>
      <c r="K10" s="5"/>
      <c r="L10" s="5"/>
    </row>
    <row r="11" spans="1:14" ht="27" thickBot="1" x14ac:dyDescent="0.2">
      <c r="A11" s="33" t="s">
        <v>227</v>
      </c>
      <c r="B11" s="37" t="s">
        <v>228</v>
      </c>
      <c r="C11" s="38" t="s">
        <v>229</v>
      </c>
      <c r="D11" s="37" t="s">
        <v>353</v>
      </c>
      <c r="E11" s="37" t="s">
        <v>354</v>
      </c>
      <c r="F11" s="38" t="s">
        <v>355</v>
      </c>
      <c r="G11" s="39" t="s">
        <v>356</v>
      </c>
      <c r="H11" s="9" t="s">
        <v>357</v>
      </c>
      <c r="I11" s="5"/>
      <c r="J11" s="5"/>
      <c r="K11" s="5"/>
      <c r="L11" s="5"/>
    </row>
    <row r="12" spans="1:14" x14ac:dyDescent="0.15">
      <c r="A12" s="10">
        <v>1</v>
      </c>
      <c r="B12" s="11" t="s">
        <v>57</v>
      </c>
      <c r="C12" s="11">
        <v>159</v>
      </c>
      <c r="D12" s="11">
        <v>163</v>
      </c>
      <c r="E12" s="11">
        <v>18</v>
      </c>
      <c r="F12" s="12">
        <v>159</v>
      </c>
      <c r="G12" s="138"/>
      <c r="H12" s="14"/>
    </row>
    <row r="13" spans="1:14" x14ac:dyDescent="0.15">
      <c r="A13" s="15">
        <v>2</v>
      </c>
      <c r="B13" s="16" t="s">
        <v>163</v>
      </c>
      <c r="C13" s="16">
        <v>235</v>
      </c>
      <c r="D13" s="16">
        <v>217</v>
      </c>
      <c r="E13" s="16">
        <v>18</v>
      </c>
      <c r="F13" s="16">
        <v>394</v>
      </c>
      <c r="G13" s="141"/>
      <c r="H13" s="18"/>
    </row>
    <row r="14" spans="1:14" x14ac:dyDescent="0.15">
      <c r="A14" s="15">
        <v>3</v>
      </c>
      <c r="B14" s="16" t="s">
        <v>164</v>
      </c>
      <c r="C14" s="16">
        <v>137</v>
      </c>
      <c r="D14" s="16">
        <v>112</v>
      </c>
      <c r="E14" s="16">
        <v>3</v>
      </c>
      <c r="F14" s="16">
        <v>531</v>
      </c>
      <c r="G14" s="141"/>
      <c r="H14" s="18"/>
    </row>
    <row r="15" spans="1:14" x14ac:dyDescent="0.15">
      <c r="A15" s="15">
        <v>4</v>
      </c>
      <c r="B15" s="16" t="s">
        <v>165</v>
      </c>
      <c r="C15" s="16">
        <v>190</v>
      </c>
      <c r="D15" s="16">
        <v>173</v>
      </c>
      <c r="E15" s="16">
        <v>17</v>
      </c>
      <c r="F15" s="16">
        <v>721</v>
      </c>
      <c r="G15" s="141"/>
      <c r="H15" s="18"/>
    </row>
    <row r="16" spans="1:14" ht="14" thickBot="1" x14ac:dyDescent="0.2">
      <c r="A16" s="19">
        <v>5</v>
      </c>
      <c r="B16" s="20" t="s">
        <v>166</v>
      </c>
      <c r="C16" s="20">
        <v>202</v>
      </c>
      <c r="D16" s="20">
        <v>187</v>
      </c>
      <c r="E16" s="20">
        <v>15</v>
      </c>
      <c r="F16" s="20">
        <v>923</v>
      </c>
      <c r="G16" s="144"/>
      <c r="H16" s="22">
        <f>SUM(C12:C16)</f>
        <v>923</v>
      </c>
    </row>
    <row r="17" spans="1:8" x14ac:dyDescent="0.15">
      <c r="A17" s="24">
        <v>6</v>
      </c>
      <c r="B17" s="25" t="s">
        <v>167</v>
      </c>
      <c r="C17" s="25">
        <v>179</v>
      </c>
      <c r="D17" s="25">
        <v>169</v>
      </c>
      <c r="E17" s="25">
        <v>10</v>
      </c>
      <c r="F17" s="25">
        <v>1102</v>
      </c>
      <c r="G17" s="147"/>
      <c r="H17" s="27"/>
    </row>
    <row r="18" spans="1:8" x14ac:dyDescent="0.15">
      <c r="A18" s="15">
        <v>7</v>
      </c>
      <c r="B18" s="16" t="s">
        <v>63</v>
      </c>
      <c r="C18" s="16">
        <v>161</v>
      </c>
      <c r="D18" s="16">
        <v>143</v>
      </c>
      <c r="E18" s="16">
        <v>18</v>
      </c>
      <c r="F18" s="16">
        <v>1263</v>
      </c>
      <c r="G18" s="141"/>
      <c r="H18" s="18"/>
    </row>
    <row r="19" spans="1:8" x14ac:dyDescent="0.15">
      <c r="A19" s="15">
        <v>8</v>
      </c>
      <c r="B19" s="16" t="s">
        <v>64</v>
      </c>
      <c r="C19" s="16">
        <v>235</v>
      </c>
      <c r="D19" s="16">
        <v>230</v>
      </c>
      <c r="E19" s="16">
        <v>5</v>
      </c>
      <c r="F19" s="16">
        <v>1498</v>
      </c>
      <c r="G19" s="141"/>
      <c r="H19" s="18"/>
    </row>
    <row r="20" spans="1:8" ht="14" thickBot="1" x14ac:dyDescent="0.2">
      <c r="A20" s="19">
        <v>9</v>
      </c>
      <c r="B20" s="20" t="s">
        <v>65</v>
      </c>
      <c r="C20" s="20">
        <v>298</v>
      </c>
      <c r="D20" s="20">
        <v>275</v>
      </c>
      <c r="E20" s="20">
        <v>23</v>
      </c>
      <c r="F20" s="20">
        <v>1796</v>
      </c>
      <c r="G20" s="144"/>
      <c r="H20" s="22">
        <f>SUM(C17:C20)</f>
        <v>873</v>
      </c>
    </row>
    <row r="21" spans="1:8" x14ac:dyDescent="0.15">
      <c r="A21" s="24">
        <v>10</v>
      </c>
      <c r="B21" s="25" t="s">
        <v>66</v>
      </c>
      <c r="C21" s="25">
        <v>254</v>
      </c>
      <c r="D21" s="25">
        <f>405-167</f>
        <v>238</v>
      </c>
      <c r="E21" s="25">
        <v>16</v>
      </c>
      <c r="F21" s="25">
        <v>2050</v>
      </c>
      <c r="G21" s="147"/>
      <c r="H21" s="27"/>
    </row>
    <row r="22" spans="1:8" x14ac:dyDescent="0.15">
      <c r="A22" s="15">
        <v>11</v>
      </c>
      <c r="B22" s="16" t="s">
        <v>67</v>
      </c>
      <c r="C22" s="16">
        <v>204</v>
      </c>
      <c r="D22" s="16">
        <v>190</v>
      </c>
      <c r="E22" s="16">
        <v>14</v>
      </c>
      <c r="F22" s="16">
        <v>2254</v>
      </c>
      <c r="G22" s="141"/>
      <c r="H22" s="18"/>
    </row>
    <row r="23" spans="1:8" x14ac:dyDescent="0.15">
      <c r="A23" s="15">
        <v>12</v>
      </c>
      <c r="B23" s="16" t="s">
        <v>68</v>
      </c>
      <c r="C23" s="16">
        <v>185</v>
      </c>
      <c r="D23" s="16">
        <v>173</v>
      </c>
      <c r="E23" s="16">
        <v>12</v>
      </c>
      <c r="F23" s="16">
        <v>2439</v>
      </c>
      <c r="G23" s="141"/>
      <c r="H23" s="18"/>
    </row>
    <row r="24" spans="1:8" ht="14" thickBot="1" x14ac:dyDescent="0.2">
      <c r="A24" s="19">
        <v>13</v>
      </c>
      <c r="B24" s="20" t="s">
        <v>69</v>
      </c>
      <c r="C24" s="20">
        <v>184</v>
      </c>
      <c r="D24" s="20">
        <v>172</v>
      </c>
      <c r="E24" s="20">
        <v>12</v>
      </c>
      <c r="F24" s="20">
        <v>2623</v>
      </c>
      <c r="G24" s="144"/>
      <c r="H24" s="22">
        <f>SUM(C21:C24)</f>
        <v>827</v>
      </c>
    </row>
    <row r="25" spans="1:8" x14ac:dyDescent="0.15">
      <c r="A25" s="24">
        <v>14</v>
      </c>
      <c r="B25" s="25" t="s">
        <v>70</v>
      </c>
      <c r="C25" s="25">
        <v>110</v>
      </c>
      <c r="D25" s="25">
        <v>119</v>
      </c>
      <c r="E25" s="25">
        <v>6</v>
      </c>
      <c r="F25" s="29">
        <v>2733</v>
      </c>
      <c r="G25" s="147"/>
      <c r="H25" s="27"/>
    </row>
    <row r="26" spans="1:8" x14ac:dyDescent="0.15">
      <c r="A26" s="15">
        <v>15</v>
      </c>
      <c r="B26" s="16" t="s">
        <v>71</v>
      </c>
      <c r="C26" s="16">
        <v>227</v>
      </c>
      <c r="D26" s="16">
        <v>196</v>
      </c>
      <c r="E26" s="16">
        <v>16</v>
      </c>
      <c r="F26" s="30">
        <v>2960</v>
      </c>
      <c r="G26" s="141"/>
      <c r="H26" s="18"/>
    </row>
    <row r="27" spans="1:8" x14ac:dyDescent="0.15">
      <c r="A27" s="15">
        <v>16</v>
      </c>
      <c r="B27" s="16" t="s">
        <v>72</v>
      </c>
      <c r="C27" s="16">
        <v>206</v>
      </c>
      <c r="D27" s="16">
        <v>182</v>
      </c>
      <c r="E27" s="16">
        <v>24</v>
      </c>
      <c r="F27" s="30">
        <v>3166</v>
      </c>
      <c r="G27" s="141"/>
      <c r="H27" s="18"/>
    </row>
    <row r="28" spans="1:8" ht="14" thickBot="1" x14ac:dyDescent="0.2">
      <c r="A28" s="19">
        <v>17</v>
      </c>
      <c r="B28" s="20" t="s">
        <v>37</v>
      </c>
      <c r="C28" s="20">
        <v>210</v>
      </c>
      <c r="D28" s="20">
        <v>199</v>
      </c>
      <c r="E28" s="20">
        <v>11</v>
      </c>
      <c r="F28" s="28">
        <v>3376</v>
      </c>
      <c r="G28" s="144"/>
      <c r="H28" s="22">
        <f>SUM(C25:C28)</f>
        <v>753</v>
      </c>
    </row>
    <row r="29" spans="1:8" x14ac:dyDescent="0.15">
      <c r="A29" s="24">
        <v>18</v>
      </c>
      <c r="B29" s="25" t="s">
        <v>38</v>
      </c>
      <c r="C29" s="25">
        <v>234</v>
      </c>
      <c r="D29" s="25">
        <v>221</v>
      </c>
      <c r="E29" s="25">
        <v>13</v>
      </c>
      <c r="F29" s="29">
        <v>2610</v>
      </c>
      <c r="G29" s="147"/>
      <c r="H29" s="27"/>
    </row>
    <row r="30" spans="1:8" x14ac:dyDescent="0.15">
      <c r="A30" s="15">
        <v>19</v>
      </c>
      <c r="B30" s="16" t="s">
        <v>39</v>
      </c>
      <c r="C30" s="16">
        <v>175</v>
      </c>
      <c r="D30" s="16">
        <v>162</v>
      </c>
      <c r="E30" s="16">
        <v>13</v>
      </c>
      <c r="F30" s="30">
        <v>3785</v>
      </c>
      <c r="G30" s="141"/>
      <c r="H30" s="18"/>
    </row>
    <row r="31" spans="1:8" x14ac:dyDescent="0.15">
      <c r="A31" s="15">
        <v>20</v>
      </c>
      <c r="B31" s="16" t="s">
        <v>40</v>
      </c>
      <c r="C31" s="16">
        <v>193</v>
      </c>
      <c r="D31" s="16">
        <v>179</v>
      </c>
      <c r="E31" s="16">
        <v>14</v>
      </c>
      <c r="F31" s="30">
        <v>3978</v>
      </c>
      <c r="G31" s="141"/>
      <c r="H31" s="18"/>
    </row>
    <row r="32" spans="1:8" x14ac:dyDescent="0.15">
      <c r="A32" s="15">
        <v>21</v>
      </c>
      <c r="B32" s="31" t="s">
        <v>41</v>
      </c>
      <c r="C32" s="16">
        <v>201</v>
      </c>
      <c r="D32" s="16">
        <v>180</v>
      </c>
      <c r="E32" s="16">
        <v>21</v>
      </c>
      <c r="F32" s="30">
        <v>4179</v>
      </c>
      <c r="G32" s="141"/>
      <c r="H32" s="18"/>
    </row>
    <row r="33" spans="1:8" ht="14" thickBot="1" x14ac:dyDescent="0.2">
      <c r="A33" s="19">
        <v>22</v>
      </c>
      <c r="B33" s="20" t="s">
        <v>42</v>
      </c>
      <c r="C33" s="20">
        <v>180</v>
      </c>
      <c r="D33" s="20">
        <v>163</v>
      </c>
      <c r="E33" s="20">
        <v>17</v>
      </c>
      <c r="F33" s="28">
        <v>4359</v>
      </c>
      <c r="G33" s="144"/>
      <c r="H33" s="22">
        <f>SUM(C29:C33)</f>
        <v>983</v>
      </c>
    </row>
    <row r="34" spans="1:8" x14ac:dyDescent="0.15">
      <c r="A34" s="24">
        <v>23</v>
      </c>
      <c r="B34" s="25" t="s">
        <v>43</v>
      </c>
      <c r="C34" s="25">
        <v>221</v>
      </c>
      <c r="D34" s="25">
        <v>202</v>
      </c>
      <c r="E34" s="25">
        <v>18</v>
      </c>
      <c r="F34" s="29">
        <v>4580</v>
      </c>
      <c r="G34" s="147"/>
      <c r="H34" s="27"/>
    </row>
    <row r="35" spans="1:8" x14ac:dyDescent="0.15">
      <c r="A35" s="15">
        <v>24</v>
      </c>
      <c r="B35" s="16" t="s">
        <v>44</v>
      </c>
      <c r="C35" s="16">
        <v>137</v>
      </c>
      <c r="D35" s="16">
        <v>124</v>
      </c>
      <c r="E35" s="16">
        <v>14</v>
      </c>
      <c r="F35" s="30">
        <v>4717</v>
      </c>
      <c r="G35" s="141"/>
      <c r="H35" s="18"/>
    </row>
    <row r="36" spans="1:8" x14ac:dyDescent="0.15">
      <c r="A36" s="15">
        <v>25</v>
      </c>
      <c r="B36" s="16" t="s">
        <v>45</v>
      </c>
      <c r="C36" s="16">
        <v>160</v>
      </c>
      <c r="D36" s="16">
        <v>151</v>
      </c>
      <c r="E36" s="16">
        <v>9</v>
      </c>
      <c r="F36" s="30">
        <v>4877</v>
      </c>
      <c r="G36" s="141"/>
      <c r="H36" s="18"/>
    </row>
    <row r="37" spans="1:8" ht="14" thickBot="1" x14ac:dyDescent="0.2">
      <c r="A37" s="19">
        <v>26</v>
      </c>
      <c r="B37" s="20" t="s">
        <v>122</v>
      </c>
      <c r="C37" s="20">
        <v>153</v>
      </c>
      <c r="D37" s="20">
        <v>139</v>
      </c>
      <c r="E37" s="20">
        <v>14</v>
      </c>
      <c r="F37" s="28">
        <v>5030</v>
      </c>
      <c r="G37" s="144"/>
      <c r="H37" s="22">
        <f>SUM(C34:C37)</f>
        <v>671</v>
      </c>
    </row>
    <row r="38" spans="1:8" x14ac:dyDescent="0.15">
      <c r="A38" s="10">
        <v>27</v>
      </c>
      <c r="B38" s="23" t="s">
        <v>231</v>
      </c>
      <c r="C38" s="23">
        <v>176</v>
      </c>
      <c r="D38" s="23">
        <v>158</v>
      </c>
      <c r="E38" s="23">
        <v>18</v>
      </c>
      <c r="F38" s="12">
        <v>5206</v>
      </c>
      <c r="G38" s="138"/>
      <c r="H38" s="14"/>
    </row>
    <row r="39" spans="1:8" x14ac:dyDescent="0.15">
      <c r="A39" s="15">
        <v>28</v>
      </c>
      <c r="B39" s="16" t="s">
        <v>232</v>
      </c>
      <c r="C39" s="16">
        <v>221</v>
      </c>
      <c r="D39" s="16">
        <v>205</v>
      </c>
      <c r="E39" s="16">
        <v>16</v>
      </c>
      <c r="F39" s="30">
        <v>5427</v>
      </c>
      <c r="G39" s="141"/>
      <c r="H39" s="18"/>
    </row>
    <row r="40" spans="1:8" x14ac:dyDescent="0.15">
      <c r="A40" s="15">
        <v>29</v>
      </c>
      <c r="B40" s="16" t="s">
        <v>233</v>
      </c>
      <c r="C40" s="16">
        <v>154</v>
      </c>
      <c r="D40" s="16">
        <v>139</v>
      </c>
      <c r="E40" s="16">
        <v>15</v>
      </c>
      <c r="F40" s="30">
        <v>5581</v>
      </c>
      <c r="G40" s="141"/>
      <c r="H40" s="18"/>
    </row>
    <row r="41" spans="1:8" x14ac:dyDescent="0.15">
      <c r="A41" s="15">
        <v>30</v>
      </c>
      <c r="B41" s="16" t="s">
        <v>126</v>
      </c>
      <c r="C41" s="16">
        <v>158</v>
      </c>
      <c r="D41" s="16">
        <v>144</v>
      </c>
      <c r="E41" s="16">
        <v>14</v>
      </c>
      <c r="F41" s="30">
        <v>5739</v>
      </c>
      <c r="G41" s="141"/>
      <c r="H41" s="18"/>
    </row>
    <row r="42" spans="1:8" ht="14" thickBot="1" x14ac:dyDescent="0.2">
      <c r="A42" s="19">
        <v>31</v>
      </c>
      <c r="B42" s="20" t="s">
        <v>127</v>
      </c>
      <c r="C42" s="20">
        <v>172</v>
      </c>
      <c r="D42" s="20">
        <v>163</v>
      </c>
      <c r="E42" s="20">
        <v>9</v>
      </c>
      <c r="F42" s="28">
        <v>5911</v>
      </c>
      <c r="G42" s="144"/>
      <c r="H42" s="22">
        <f>SUM(C38:C42)</f>
        <v>881</v>
      </c>
    </row>
    <row r="43" spans="1:8" x14ac:dyDescent="0.15">
      <c r="A43" s="24">
        <v>32</v>
      </c>
      <c r="B43" s="25" t="s">
        <v>128</v>
      </c>
      <c r="C43" s="25">
        <v>231</v>
      </c>
      <c r="D43" s="25">
        <v>207</v>
      </c>
      <c r="E43" s="25">
        <v>24</v>
      </c>
      <c r="F43" s="29">
        <v>6142</v>
      </c>
      <c r="G43" s="147"/>
      <c r="H43" s="27"/>
    </row>
    <row r="44" spans="1:8" x14ac:dyDescent="0.15">
      <c r="A44" s="15">
        <v>33</v>
      </c>
      <c r="B44" s="16" t="s">
        <v>129</v>
      </c>
      <c r="C44" s="16">
        <v>185</v>
      </c>
      <c r="D44" s="16">
        <v>170</v>
      </c>
      <c r="E44" s="16">
        <v>15</v>
      </c>
      <c r="F44" s="30">
        <v>6327</v>
      </c>
      <c r="G44" s="141"/>
      <c r="H44" s="18"/>
    </row>
    <row r="45" spans="1:8" x14ac:dyDescent="0.15">
      <c r="A45" s="15">
        <v>34</v>
      </c>
      <c r="B45" s="16" t="s">
        <v>130</v>
      </c>
      <c r="C45" s="16">
        <v>169</v>
      </c>
      <c r="D45" s="16">
        <v>153</v>
      </c>
      <c r="E45" s="16">
        <v>15</v>
      </c>
      <c r="F45" s="30">
        <v>6496</v>
      </c>
      <c r="G45" s="141"/>
      <c r="H45" s="18"/>
    </row>
    <row r="46" spans="1:8" ht="14" thickBot="1" x14ac:dyDescent="0.2">
      <c r="A46" s="19">
        <v>35</v>
      </c>
      <c r="B46" s="20" t="s">
        <v>131</v>
      </c>
      <c r="C46" s="20">
        <v>288</v>
      </c>
      <c r="D46" s="20">
        <v>277</v>
      </c>
      <c r="E46" s="20">
        <v>12</v>
      </c>
      <c r="F46" s="28">
        <v>6784</v>
      </c>
      <c r="G46" s="144"/>
      <c r="H46" s="22">
        <f>SUM(C43:C46)</f>
        <v>873</v>
      </c>
    </row>
    <row r="47" spans="1:8" x14ac:dyDescent="0.15">
      <c r="A47" s="24">
        <v>36</v>
      </c>
      <c r="B47" s="25" t="s">
        <v>240</v>
      </c>
      <c r="C47" s="25">
        <v>198</v>
      </c>
      <c r="D47" s="25">
        <v>174</v>
      </c>
      <c r="E47" s="25">
        <v>24</v>
      </c>
      <c r="F47" s="29">
        <v>6982</v>
      </c>
      <c r="G47" s="147"/>
      <c r="H47" s="27"/>
    </row>
    <row r="48" spans="1:8" x14ac:dyDescent="0.15">
      <c r="A48" s="15">
        <v>37</v>
      </c>
      <c r="B48" s="16" t="s">
        <v>241</v>
      </c>
      <c r="C48" s="16">
        <v>232</v>
      </c>
      <c r="D48" s="16">
        <v>212</v>
      </c>
      <c r="E48" s="16">
        <v>20</v>
      </c>
      <c r="F48" s="30">
        <v>7214</v>
      </c>
      <c r="G48" s="141"/>
      <c r="H48" s="18"/>
    </row>
    <row r="49" spans="1:8" x14ac:dyDescent="0.15">
      <c r="A49" s="15">
        <v>38</v>
      </c>
      <c r="B49" s="16" t="s">
        <v>242</v>
      </c>
      <c r="C49" s="16">
        <v>184</v>
      </c>
      <c r="D49" s="16">
        <v>165</v>
      </c>
      <c r="E49" s="16">
        <v>19</v>
      </c>
      <c r="F49" s="30">
        <v>7398</v>
      </c>
      <c r="G49" s="141"/>
      <c r="H49" s="18"/>
    </row>
    <row r="50" spans="1:8" ht="14" thickBot="1" x14ac:dyDescent="0.2">
      <c r="A50" s="19">
        <v>39</v>
      </c>
      <c r="B50" s="20" t="s">
        <v>243</v>
      </c>
      <c r="C50" s="20">
        <v>148</v>
      </c>
      <c r="D50" s="20">
        <v>140</v>
      </c>
      <c r="E50" s="20">
        <v>8</v>
      </c>
      <c r="F50" s="28">
        <v>7546</v>
      </c>
      <c r="G50" s="144"/>
      <c r="H50" s="22">
        <f>SUM(C47:C50)</f>
        <v>762</v>
      </c>
    </row>
    <row r="51" spans="1:8" x14ac:dyDescent="0.15">
      <c r="A51" s="24">
        <v>40</v>
      </c>
      <c r="B51" s="25" t="s">
        <v>244</v>
      </c>
      <c r="C51" s="25">
        <v>190</v>
      </c>
      <c r="D51" s="25">
        <v>183</v>
      </c>
      <c r="E51" s="25">
        <v>7</v>
      </c>
      <c r="F51" s="29">
        <v>7736</v>
      </c>
      <c r="G51" s="147"/>
      <c r="H51" s="27"/>
    </row>
    <row r="52" spans="1:8" x14ac:dyDescent="0.15">
      <c r="A52" s="15">
        <v>41</v>
      </c>
      <c r="B52" s="16" t="s">
        <v>245</v>
      </c>
      <c r="C52" s="16">
        <v>138</v>
      </c>
      <c r="D52" s="16">
        <v>122</v>
      </c>
      <c r="E52" s="16">
        <v>16</v>
      </c>
      <c r="F52" s="30">
        <v>7874</v>
      </c>
      <c r="G52" s="141"/>
      <c r="H52" s="18"/>
    </row>
    <row r="53" spans="1:8" x14ac:dyDescent="0.15">
      <c r="A53" s="15">
        <v>42</v>
      </c>
      <c r="B53" s="16" t="s">
        <v>246</v>
      </c>
      <c r="C53" s="16">
        <v>157</v>
      </c>
      <c r="D53" s="16">
        <v>151</v>
      </c>
      <c r="E53" s="16">
        <v>6</v>
      </c>
      <c r="F53" s="30">
        <v>8031</v>
      </c>
      <c r="G53" s="141"/>
      <c r="H53" s="18"/>
    </row>
    <row r="54" spans="1:8" x14ac:dyDescent="0.15">
      <c r="A54" s="15">
        <v>43</v>
      </c>
      <c r="B54" s="16" t="s">
        <v>247</v>
      </c>
      <c r="C54" s="16">
        <v>154</v>
      </c>
      <c r="D54" s="16">
        <v>146</v>
      </c>
      <c r="E54" s="16">
        <v>8</v>
      </c>
      <c r="F54" s="30">
        <v>8185</v>
      </c>
      <c r="G54" s="141"/>
      <c r="H54" s="18"/>
    </row>
    <row r="55" spans="1:8" ht="14" thickBot="1" x14ac:dyDescent="0.2">
      <c r="A55" s="19">
        <v>44</v>
      </c>
      <c r="B55" s="20" t="s">
        <v>248</v>
      </c>
      <c r="C55" s="20">
        <v>178</v>
      </c>
      <c r="D55" s="20">
        <v>161</v>
      </c>
      <c r="E55" s="20">
        <v>17</v>
      </c>
      <c r="F55" s="28">
        <v>8363</v>
      </c>
      <c r="G55" s="144"/>
      <c r="H55" s="22">
        <f>SUM(C51:C55)</f>
        <v>817</v>
      </c>
    </row>
    <row r="56" spans="1:8" x14ac:dyDescent="0.15">
      <c r="A56" s="24">
        <v>45</v>
      </c>
      <c r="B56" s="25" t="s">
        <v>249</v>
      </c>
      <c r="C56" s="25">
        <v>136</v>
      </c>
      <c r="D56" s="25">
        <v>132</v>
      </c>
      <c r="E56" s="25">
        <v>4</v>
      </c>
      <c r="F56" s="29">
        <v>8499</v>
      </c>
      <c r="G56" s="147"/>
      <c r="H56" s="27"/>
    </row>
    <row r="57" spans="1:8" x14ac:dyDescent="0.15">
      <c r="A57" s="15">
        <v>46</v>
      </c>
      <c r="B57" s="16" t="s">
        <v>250</v>
      </c>
      <c r="C57" s="16">
        <v>125</v>
      </c>
      <c r="D57" s="16">
        <v>114</v>
      </c>
      <c r="E57" s="16">
        <v>11</v>
      </c>
      <c r="F57" s="30">
        <v>8624</v>
      </c>
      <c r="G57" s="141"/>
      <c r="H57" s="18"/>
    </row>
    <row r="58" spans="1:8" x14ac:dyDescent="0.15">
      <c r="A58" s="15">
        <v>47</v>
      </c>
      <c r="B58" s="31" t="s">
        <v>251</v>
      </c>
      <c r="C58" s="16">
        <v>142</v>
      </c>
      <c r="D58" s="16">
        <v>133</v>
      </c>
      <c r="E58" s="16">
        <v>9</v>
      </c>
      <c r="F58" s="30">
        <v>8766</v>
      </c>
      <c r="G58" s="141"/>
      <c r="H58" s="18"/>
    </row>
    <row r="59" spans="1:8" ht="14" thickBot="1" x14ac:dyDescent="0.2">
      <c r="A59" s="19">
        <v>48</v>
      </c>
      <c r="B59" s="42" t="s">
        <v>13</v>
      </c>
      <c r="C59" s="20">
        <v>223</v>
      </c>
      <c r="D59" s="20">
        <v>198</v>
      </c>
      <c r="E59" s="20">
        <v>27</v>
      </c>
      <c r="F59" s="28">
        <v>8989</v>
      </c>
      <c r="G59" s="144"/>
      <c r="H59" s="22">
        <f>SUM(C56:C59)</f>
        <v>626</v>
      </c>
    </row>
    <row r="60" spans="1:8" x14ac:dyDescent="0.15">
      <c r="A60" s="24">
        <v>49</v>
      </c>
      <c r="B60" s="25" t="s">
        <v>14</v>
      </c>
      <c r="C60" s="146"/>
      <c r="D60" s="146"/>
      <c r="E60" s="146"/>
      <c r="F60" s="148"/>
      <c r="G60" s="147"/>
      <c r="H60" s="27"/>
    </row>
    <row r="61" spans="1:8" x14ac:dyDescent="0.15">
      <c r="A61" s="15">
        <v>50</v>
      </c>
      <c r="B61" s="41" t="s">
        <v>15</v>
      </c>
      <c r="C61" s="139"/>
      <c r="D61" s="139"/>
      <c r="E61" s="139"/>
      <c r="F61" s="140"/>
      <c r="G61" s="141"/>
      <c r="H61" s="18"/>
    </row>
    <row r="62" spans="1:8" x14ac:dyDescent="0.15">
      <c r="A62" s="15">
        <v>51</v>
      </c>
      <c r="B62" s="36" t="s">
        <v>197</v>
      </c>
      <c r="C62" s="139"/>
      <c r="D62" s="139"/>
      <c r="E62" s="139"/>
      <c r="F62" s="140"/>
      <c r="G62" s="141"/>
      <c r="H62" s="18"/>
    </row>
    <row r="63" spans="1:8" ht="14" thickBot="1" x14ac:dyDescent="0.2">
      <c r="A63" s="19">
        <v>52</v>
      </c>
      <c r="B63" s="120" t="s">
        <v>385</v>
      </c>
      <c r="C63" s="142"/>
      <c r="D63" s="142"/>
      <c r="E63" s="142"/>
      <c r="F63" s="143"/>
      <c r="G63" s="144"/>
      <c r="H63" s="22">
        <f>SUM(C60:C63)</f>
        <v>0</v>
      </c>
    </row>
    <row r="64" spans="1:8" ht="14" thickBot="1" x14ac:dyDescent="0.2"/>
    <row r="65" spans="2:8" ht="14" thickBot="1" x14ac:dyDescent="0.2">
      <c r="B65" s="33" t="s">
        <v>269</v>
      </c>
      <c r="C65" s="34">
        <f>SUM(C12:C63)</f>
        <v>8989</v>
      </c>
      <c r="D65" s="34">
        <f>SUM(D12:D63)</f>
        <v>8306</v>
      </c>
      <c r="E65" s="34">
        <f>SUM(E12:E63)</f>
        <v>685</v>
      </c>
      <c r="F65" s="34"/>
      <c r="G65" s="34"/>
      <c r="H65" s="35">
        <f>SUM(H13:H63)</f>
        <v>8989</v>
      </c>
    </row>
  </sheetData>
  <phoneticPr fontId="6" type="noConversion"/>
  <pageMargins left="0.75" right="0.75" top="1" bottom="1" header="0.5" footer="0.5"/>
  <pageSetup orientation="portrait" horizontalDpi="0" verticalDpi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4"/>
  <sheetViews>
    <sheetView workbookViewId="0">
      <selection activeCell="A9" sqref="A9:XFD9"/>
    </sheetView>
  </sheetViews>
  <sheetFormatPr baseColWidth="10" defaultRowHeight="13" x14ac:dyDescent="0.15"/>
  <cols>
    <col min="1" max="1" width="6.1640625" style="1" customWidth="1"/>
    <col min="2" max="2" width="18.83203125" style="1" bestFit="1" customWidth="1"/>
    <col min="3" max="3" width="10.83203125" style="1" customWidth="1"/>
    <col min="4" max="4" width="8" style="1" bestFit="1" customWidth="1"/>
    <col min="5" max="5" width="8.1640625" style="1" bestFit="1" customWidth="1"/>
    <col min="6" max="6" width="8" style="1" bestFit="1" customWidth="1"/>
    <col min="7" max="7" width="9.1640625" style="1" customWidth="1"/>
    <col min="8" max="8" width="9" style="1" customWidth="1"/>
    <col min="9" max="9" width="8" style="1" bestFit="1" customWidth="1"/>
    <col min="10" max="10" width="11.33203125" style="1" bestFit="1" customWidth="1"/>
    <col min="11" max="11" width="8.5" style="1" bestFit="1" customWidth="1"/>
    <col min="12" max="12" width="10.6640625" style="1" bestFit="1" customWidth="1"/>
    <col min="13" max="13" width="10.5" style="1" bestFit="1" customWidth="1"/>
    <col min="14" max="14" width="9.1640625" style="1" bestFit="1" customWidth="1"/>
    <col min="15" max="16384" width="10.83203125" style="1"/>
  </cols>
  <sheetData>
    <row r="1" spans="1:14" ht="14" thickBot="1" x14ac:dyDescent="0.2">
      <c r="A1" s="103" t="s">
        <v>548</v>
      </c>
      <c r="B1" s="104"/>
      <c r="C1" s="105"/>
      <c r="D1" s="106"/>
      <c r="E1" s="107"/>
      <c r="F1" s="156"/>
    </row>
    <row r="2" spans="1:14" x14ac:dyDescent="0.15">
      <c r="A2" s="108"/>
      <c r="B2" s="93" t="s">
        <v>336</v>
      </c>
      <c r="C2" s="93" t="s">
        <v>337</v>
      </c>
      <c r="D2" s="93" t="s">
        <v>338</v>
      </c>
      <c r="E2" s="93" t="s">
        <v>339</v>
      </c>
      <c r="F2" s="93" t="s">
        <v>340</v>
      </c>
      <c r="G2" s="93" t="s">
        <v>341</v>
      </c>
      <c r="H2" s="93" t="s">
        <v>342</v>
      </c>
      <c r="I2" s="93" t="s">
        <v>343</v>
      </c>
      <c r="J2" s="93" t="s">
        <v>344</v>
      </c>
      <c r="K2" s="93" t="s">
        <v>345</v>
      </c>
      <c r="L2" s="93" t="s">
        <v>346</v>
      </c>
      <c r="M2" s="93" t="s">
        <v>347</v>
      </c>
      <c r="N2" s="109" t="s">
        <v>226</v>
      </c>
    </row>
    <row r="3" spans="1:14" x14ac:dyDescent="0.15">
      <c r="A3" s="110">
        <v>2007</v>
      </c>
      <c r="B3" s="2">
        <v>232</v>
      </c>
      <c r="C3" s="2">
        <v>97</v>
      </c>
      <c r="D3" s="2">
        <v>190</v>
      </c>
      <c r="E3" s="2">
        <v>246</v>
      </c>
      <c r="F3" s="2">
        <v>237</v>
      </c>
      <c r="G3" s="2">
        <v>247</v>
      </c>
      <c r="H3" s="2">
        <v>142</v>
      </c>
      <c r="I3" s="2">
        <v>173</v>
      </c>
      <c r="J3" s="2">
        <v>144</v>
      </c>
      <c r="K3" s="2">
        <v>273</v>
      </c>
      <c r="L3" s="2">
        <v>138</v>
      </c>
      <c r="M3" s="2">
        <v>156</v>
      </c>
      <c r="N3" s="111">
        <f>SUM(B3:M3)</f>
        <v>2275</v>
      </c>
    </row>
    <row r="4" spans="1:14" x14ac:dyDescent="0.15">
      <c r="A4" s="110">
        <v>2008</v>
      </c>
      <c r="B4" s="2">
        <v>248</v>
      </c>
      <c r="C4" s="2">
        <v>245</v>
      </c>
      <c r="D4" s="2">
        <v>295</v>
      </c>
      <c r="E4" s="2">
        <v>290</v>
      </c>
      <c r="F4" s="2">
        <v>474</v>
      </c>
      <c r="G4" s="2">
        <v>329</v>
      </c>
      <c r="H4" s="2">
        <v>549</v>
      </c>
      <c r="I4" s="2">
        <v>524</v>
      </c>
      <c r="J4" s="2">
        <v>497</v>
      </c>
      <c r="K4" s="2">
        <v>554</v>
      </c>
      <c r="L4" s="2">
        <v>551</v>
      </c>
      <c r="M4" s="2">
        <v>663</v>
      </c>
      <c r="N4" s="111">
        <f t="shared" ref="N4:N6" si="0">SUM(B4:M4)</f>
        <v>5219</v>
      </c>
    </row>
    <row r="5" spans="1:14" x14ac:dyDescent="0.15">
      <c r="A5" s="110">
        <v>2009</v>
      </c>
      <c r="B5" s="2">
        <v>450</v>
      </c>
      <c r="C5" s="2">
        <v>584</v>
      </c>
      <c r="D5" s="2">
        <v>459</v>
      </c>
      <c r="E5" s="2">
        <v>511</v>
      </c>
      <c r="F5" s="2">
        <v>540</v>
      </c>
      <c r="G5" s="2">
        <v>510</v>
      </c>
      <c r="H5" s="2">
        <v>464</v>
      </c>
      <c r="I5" s="2">
        <v>541</v>
      </c>
      <c r="J5" s="2">
        <v>718</v>
      </c>
      <c r="K5" s="2">
        <v>561</v>
      </c>
      <c r="L5" s="2">
        <v>463</v>
      </c>
      <c r="M5" s="2">
        <v>786</v>
      </c>
      <c r="N5" s="111">
        <f t="shared" si="0"/>
        <v>6587</v>
      </c>
    </row>
    <row r="6" spans="1:14" x14ac:dyDescent="0.15">
      <c r="A6" s="110">
        <v>2010</v>
      </c>
      <c r="B6" s="2">
        <v>765</v>
      </c>
      <c r="C6" s="2">
        <v>761</v>
      </c>
      <c r="D6" s="2">
        <v>914</v>
      </c>
      <c r="E6" s="2">
        <v>1076</v>
      </c>
      <c r="F6" s="2">
        <v>894</v>
      </c>
      <c r="G6" s="2">
        <v>1068</v>
      </c>
      <c r="H6" s="2">
        <v>1286</v>
      </c>
      <c r="I6" s="2">
        <v>1054</v>
      </c>
      <c r="J6" s="2">
        <v>1054</v>
      </c>
      <c r="K6" s="2">
        <v>1223</v>
      </c>
      <c r="L6" s="2">
        <v>771</v>
      </c>
      <c r="M6" s="2">
        <v>717</v>
      </c>
      <c r="N6" s="111">
        <f t="shared" si="0"/>
        <v>11583</v>
      </c>
    </row>
    <row r="7" spans="1:14" ht="14" thickBot="1" x14ac:dyDescent="0.2">
      <c r="A7" s="112">
        <v>2011</v>
      </c>
      <c r="B7" s="115">
        <v>920</v>
      </c>
      <c r="C7" s="115">
        <v>928</v>
      </c>
      <c r="D7" s="115">
        <v>1314</v>
      </c>
      <c r="E7" s="117">
        <v>1373.5809326171868</v>
      </c>
      <c r="F7" s="117">
        <v>1230.80126953125</v>
      </c>
      <c r="G7" s="115">
        <v>1302</v>
      </c>
      <c r="H7" s="115">
        <v>995</v>
      </c>
      <c r="I7" s="115">
        <v>948</v>
      </c>
      <c r="J7" s="115">
        <v>1123</v>
      </c>
      <c r="K7" s="115">
        <v>981</v>
      </c>
      <c r="L7" s="115">
        <v>908</v>
      </c>
      <c r="M7" s="115">
        <v>735</v>
      </c>
      <c r="N7" s="116">
        <f>SUM(B7:M7)</f>
        <v>12758.382202148438</v>
      </c>
    </row>
    <row r="8" spans="1:14" ht="14" thickBot="1" x14ac:dyDescent="0.2">
      <c r="A8" s="5"/>
      <c r="C8" s="5"/>
      <c r="D8" s="5"/>
      <c r="E8" s="5"/>
      <c r="F8" s="5"/>
      <c r="G8" s="5"/>
      <c r="H8" s="5"/>
      <c r="I8" s="5"/>
      <c r="J8" s="118"/>
      <c r="K8" s="5"/>
      <c r="L8" s="5"/>
    </row>
    <row r="9" spans="1:14" ht="14" thickBot="1" x14ac:dyDescent="0.2">
      <c r="A9" s="157" t="s">
        <v>548</v>
      </c>
      <c r="B9" s="158"/>
      <c r="C9" s="158"/>
      <c r="D9" s="159"/>
      <c r="E9" s="158"/>
      <c r="F9" s="159"/>
      <c r="G9" s="5"/>
      <c r="H9" s="5"/>
      <c r="I9" s="5"/>
      <c r="J9" s="5"/>
      <c r="K9" s="5"/>
      <c r="L9" s="5"/>
    </row>
    <row r="10" spans="1:14" ht="27" thickBot="1" x14ac:dyDescent="0.2">
      <c r="A10" s="33" t="s">
        <v>227</v>
      </c>
      <c r="B10" s="37" t="s">
        <v>228</v>
      </c>
      <c r="C10" s="38" t="s">
        <v>229</v>
      </c>
      <c r="D10" s="37" t="s">
        <v>353</v>
      </c>
      <c r="E10" s="37" t="s">
        <v>354</v>
      </c>
      <c r="F10" s="38" t="s">
        <v>355</v>
      </c>
      <c r="G10" s="39" t="s">
        <v>356</v>
      </c>
      <c r="H10" s="9" t="s">
        <v>357</v>
      </c>
      <c r="I10" s="5"/>
      <c r="J10" s="5"/>
      <c r="K10" s="5"/>
      <c r="L10" s="5"/>
    </row>
    <row r="11" spans="1:14" x14ac:dyDescent="0.15">
      <c r="A11" s="10">
        <v>1</v>
      </c>
      <c r="B11" s="11" t="s">
        <v>199</v>
      </c>
      <c r="C11" s="11">
        <v>216</v>
      </c>
      <c r="D11" s="11">
        <v>209</v>
      </c>
      <c r="E11" s="11">
        <v>7</v>
      </c>
      <c r="F11" s="12">
        <v>216</v>
      </c>
      <c r="G11" s="138"/>
      <c r="H11" s="14"/>
    </row>
    <row r="12" spans="1:14" x14ac:dyDescent="0.15">
      <c r="A12" s="15">
        <v>2</v>
      </c>
      <c r="B12" s="16" t="s">
        <v>200</v>
      </c>
      <c r="C12" s="16">
        <v>291</v>
      </c>
      <c r="D12" s="16">
        <v>271</v>
      </c>
      <c r="E12" s="16">
        <v>20</v>
      </c>
      <c r="F12" s="16">
        <v>507</v>
      </c>
      <c r="G12" s="141"/>
      <c r="H12" s="18"/>
    </row>
    <row r="13" spans="1:14" x14ac:dyDescent="0.15">
      <c r="A13" s="15">
        <v>3</v>
      </c>
      <c r="B13" s="16" t="s">
        <v>30</v>
      </c>
      <c r="C13" s="16">
        <v>230</v>
      </c>
      <c r="D13" s="16">
        <v>214</v>
      </c>
      <c r="E13" s="16">
        <v>16</v>
      </c>
      <c r="F13" s="16">
        <v>737</v>
      </c>
      <c r="G13" s="141"/>
      <c r="H13" s="18"/>
    </row>
    <row r="14" spans="1:14" ht="14" thickBot="1" x14ac:dyDescent="0.2">
      <c r="A14" s="19">
        <v>4</v>
      </c>
      <c r="B14" s="20" t="s">
        <v>31</v>
      </c>
      <c r="C14" s="20">
        <v>183</v>
      </c>
      <c r="D14" s="20">
        <v>169</v>
      </c>
      <c r="E14" s="20">
        <v>14</v>
      </c>
      <c r="F14" s="20">
        <v>920</v>
      </c>
      <c r="G14" s="144"/>
      <c r="H14" s="22">
        <f>SUM(C11:C14)</f>
        <v>920</v>
      </c>
    </row>
    <row r="15" spans="1:14" x14ac:dyDescent="0.15">
      <c r="A15" s="24">
        <v>5</v>
      </c>
      <c r="B15" s="25" t="s">
        <v>32</v>
      </c>
      <c r="C15" s="25">
        <v>198</v>
      </c>
      <c r="D15" s="25">
        <v>191</v>
      </c>
      <c r="E15" s="25">
        <v>7</v>
      </c>
      <c r="F15" s="25">
        <v>1118</v>
      </c>
      <c r="G15" s="147"/>
      <c r="H15" s="27"/>
    </row>
    <row r="16" spans="1:14" x14ac:dyDescent="0.15">
      <c r="A16" s="15">
        <v>6</v>
      </c>
      <c r="B16" s="16" t="s">
        <v>33</v>
      </c>
      <c r="C16" s="16">
        <v>219</v>
      </c>
      <c r="D16" s="16">
        <v>203</v>
      </c>
      <c r="E16" s="16">
        <v>16</v>
      </c>
      <c r="F16" s="16">
        <v>1337</v>
      </c>
      <c r="G16" s="141"/>
      <c r="H16" s="18"/>
    </row>
    <row r="17" spans="1:8" x14ac:dyDescent="0.15">
      <c r="A17" s="15">
        <v>7</v>
      </c>
      <c r="B17" s="16" t="s">
        <v>132</v>
      </c>
      <c r="C17" s="16">
        <v>289</v>
      </c>
      <c r="D17" s="16">
        <v>263</v>
      </c>
      <c r="E17" s="16">
        <v>26</v>
      </c>
      <c r="F17" s="16">
        <f>F16+C17</f>
        <v>1626</v>
      </c>
      <c r="G17" s="141"/>
      <c r="H17" s="18"/>
    </row>
    <row r="18" spans="1:8" ht="14" thickBot="1" x14ac:dyDescent="0.2">
      <c r="A18" s="19">
        <v>8</v>
      </c>
      <c r="B18" s="20" t="s">
        <v>133</v>
      </c>
      <c r="C18" s="20">
        <v>222</v>
      </c>
      <c r="D18" s="20">
        <v>208</v>
      </c>
      <c r="E18" s="20">
        <v>14</v>
      </c>
      <c r="F18" s="20">
        <v>1848</v>
      </c>
      <c r="G18" s="144"/>
      <c r="H18" s="22">
        <f>SUM(C15:C18)</f>
        <v>928</v>
      </c>
    </row>
    <row r="19" spans="1:8" x14ac:dyDescent="0.15">
      <c r="A19" s="24">
        <v>9</v>
      </c>
      <c r="B19" s="25" t="s">
        <v>134</v>
      </c>
      <c r="C19" s="25">
        <v>269</v>
      </c>
      <c r="D19" s="25">
        <v>257</v>
      </c>
      <c r="E19" s="25">
        <v>12</v>
      </c>
      <c r="F19" s="25">
        <v>2117</v>
      </c>
      <c r="G19" s="147"/>
      <c r="H19" s="27"/>
    </row>
    <row r="20" spans="1:8" x14ac:dyDescent="0.15">
      <c r="A20" s="15">
        <v>10</v>
      </c>
      <c r="B20" s="16" t="s">
        <v>135</v>
      </c>
      <c r="C20" s="16">
        <v>253</v>
      </c>
      <c r="D20" s="16">
        <v>237</v>
      </c>
      <c r="E20" s="16">
        <v>16</v>
      </c>
      <c r="F20" s="16">
        <v>2370</v>
      </c>
      <c r="G20" s="141"/>
      <c r="H20" s="18"/>
    </row>
    <row r="21" spans="1:8" x14ac:dyDescent="0.15">
      <c r="A21" s="15">
        <v>11</v>
      </c>
      <c r="B21" s="16" t="s">
        <v>136</v>
      </c>
      <c r="C21" s="16">
        <v>229</v>
      </c>
      <c r="D21" s="16">
        <v>237</v>
      </c>
      <c r="E21" s="16">
        <v>16</v>
      </c>
      <c r="F21" s="16">
        <v>2599</v>
      </c>
      <c r="G21" s="141"/>
      <c r="H21" s="18"/>
    </row>
    <row r="22" spans="1:8" x14ac:dyDescent="0.15">
      <c r="A22" s="15">
        <v>12</v>
      </c>
      <c r="B22" s="16" t="s">
        <v>137</v>
      </c>
      <c r="C22" s="16">
        <v>259</v>
      </c>
      <c r="D22" s="16">
        <v>232</v>
      </c>
      <c r="E22" s="16">
        <v>11</v>
      </c>
      <c r="F22" s="16">
        <v>2866</v>
      </c>
      <c r="G22" s="141"/>
      <c r="H22" s="18"/>
    </row>
    <row r="23" spans="1:8" ht="14" thickBot="1" x14ac:dyDescent="0.2">
      <c r="A23" s="19">
        <v>13</v>
      </c>
      <c r="B23" s="20" t="s">
        <v>138</v>
      </c>
      <c r="C23" s="20">
        <v>296</v>
      </c>
      <c r="D23" s="20">
        <v>264</v>
      </c>
      <c r="E23" s="20">
        <v>32</v>
      </c>
      <c r="F23" s="20">
        <v>3162</v>
      </c>
      <c r="G23" s="144"/>
      <c r="H23" s="22">
        <f>SUM(C19:C23)</f>
        <v>1306</v>
      </c>
    </row>
    <row r="24" spans="1:8" x14ac:dyDescent="0.15">
      <c r="A24" s="24">
        <v>14</v>
      </c>
      <c r="B24" s="25" t="s">
        <v>139</v>
      </c>
      <c r="C24" s="25">
        <v>219</v>
      </c>
      <c r="D24" s="25">
        <v>214</v>
      </c>
      <c r="E24" s="25">
        <v>7</v>
      </c>
      <c r="F24" s="29">
        <v>3381</v>
      </c>
      <c r="G24" s="147"/>
      <c r="H24" s="27"/>
    </row>
    <row r="25" spans="1:8" x14ac:dyDescent="0.15">
      <c r="A25" s="15">
        <v>15</v>
      </c>
      <c r="B25" s="16" t="s">
        <v>140</v>
      </c>
      <c r="C25" s="16">
        <v>276</v>
      </c>
      <c r="D25" s="16">
        <v>258</v>
      </c>
      <c r="E25" s="16">
        <v>19</v>
      </c>
      <c r="F25" s="30">
        <v>3657</v>
      </c>
      <c r="G25" s="141"/>
      <c r="H25" s="18"/>
    </row>
    <row r="26" spans="1:8" x14ac:dyDescent="0.15">
      <c r="A26" s="15">
        <v>16</v>
      </c>
      <c r="B26" s="16" t="s">
        <v>141</v>
      </c>
      <c r="C26" s="139"/>
      <c r="D26" s="139"/>
      <c r="E26" s="139"/>
      <c r="F26" s="140"/>
      <c r="G26" s="141"/>
      <c r="H26" s="18"/>
    </row>
    <row r="27" spans="1:8" ht="14" thickBot="1" x14ac:dyDescent="0.2">
      <c r="A27" s="19">
        <v>17</v>
      </c>
      <c r="B27" s="20" t="s">
        <v>142</v>
      </c>
      <c r="C27" s="142"/>
      <c r="D27" s="142"/>
      <c r="E27" s="142"/>
      <c r="F27" s="143"/>
      <c r="G27" s="144"/>
      <c r="H27" s="22">
        <f>SUM(C24:C27)</f>
        <v>495</v>
      </c>
    </row>
    <row r="28" spans="1:8" x14ac:dyDescent="0.15">
      <c r="A28" s="24">
        <v>18</v>
      </c>
      <c r="B28" s="25" t="s">
        <v>143</v>
      </c>
      <c r="C28" s="146"/>
      <c r="D28" s="146"/>
      <c r="E28" s="146"/>
      <c r="F28" s="148"/>
      <c r="G28" s="147"/>
      <c r="H28" s="27"/>
    </row>
    <row r="29" spans="1:8" x14ac:dyDescent="0.15">
      <c r="A29" s="15">
        <v>19</v>
      </c>
      <c r="B29" s="16" t="s">
        <v>144</v>
      </c>
      <c r="C29" s="139"/>
      <c r="D29" s="139"/>
      <c r="E29" s="139"/>
      <c r="F29" s="140"/>
      <c r="G29" s="141"/>
      <c r="H29" s="18"/>
    </row>
    <row r="30" spans="1:8" x14ac:dyDescent="0.15">
      <c r="A30" s="15">
        <v>20</v>
      </c>
      <c r="B30" s="16" t="s">
        <v>145</v>
      </c>
      <c r="C30" s="139"/>
      <c r="D30" s="139"/>
      <c r="E30" s="139"/>
      <c r="F30" s="30">
        <v>5067</v>
      </c>
      <c r="G30" s="141"/>
      <c r="H30" s="18"/>
    </row>
    <row r="31" spans="1:8" x14ac:dyDescent="0.15">
      <c r="A31" s="15">
        <v>21</v>
      </c>
      <c r="B31" s="31" t="s">
        <v>146</v>
      </c>
      <c r="C31" s="16">
        <v>307</v>
      </c>
      <c r="D31" s="16">
        <v>95</v>
      </c>
      <c r="E31" s="16">
        <v>12</v>
      </c>
      <c r="F31" s="30">
        <v>5374</v>
      </c>
      <c r="G31" s="141"/>
      <c r="H31" s="18"/>
    </row>
    <row r="32" spans="1:8" ht="14" thickBot="1" x14ac:dyDescent="0.2">
      <c r="A32" s="19">
        <v>22</v>
      </c>
      <c r="B32" s="20" t="s">
        <v>147</v>
      </c>
      <c r="C32" s="20">
        <v>243</v>
      </c>
      <c r="D32" s="20">
        <v>226</v>
      </c>
      <c r="E32" s="20">
        <v>17</v>
      </c>
      <c r="F32" s="28">
        <v>5617</v>
      </c>
      <c r="G32" s="144"/>
      <c r="H32" s="22">
        <f>SUM(C28:C32)</f>
        <v>550</v>
      </c>
    </row>
    <row r="33" spans="1:8" x14ac:dyDescent="0.15">
      <c r="A33" s="24">
        <v>23</v>
      </c>
      <c r="B33" s="25" t="s">
        <v>105</v>
      </c>
      <c r="C33" s="25">
        <v>302</v>
      </c>
      <c r="D33" s="25">
        <v>277</v>
      </c>
      <c r="E33" s="25">
        <v>25</v>
      </c>
      <c r="F33" s="29">
        <v>5919</v>
      </c>
      <c r="G33" s="147"/>
      <c r="H33" s="27"/>
    </row>
    <row r="34" spans="1:8" x14ac:dyDescent="0.15">
      <c r="A34" s="15">
        <v>24</v>
      </c>
      <c r="B34" s="16" t="s">
        <v>106</v>
      </c>
      <c r="C34" s="16">
        <v>238</v>
      </c>
      <c r="D34" s="16">
        <v>226</v>
      </c>
      <c r="E34" s="16">
        <v>12</v>
      </c>
      <c r="F34" s="30">
        <v>6157</v>
      </c>
      <c r="G34" s="141"/>
      <c r="H34" s="18"/>
    </row>
    <row r="35" spans="1:8" x14ac:dyDescent="0.15">
      <c r="A35" s="15">
        <v>25</v>
      </c>
      <c r="B35" s="16" t="s">
        <v>107</v>
      </c>
      <c r="C35" s="16">
        <v>282</v>
      </c>
      <c r="D35" s="16">
        <v>272</v>
      </c>
      <c r="E35" s="16">
        <v>10</v>
      </c>
      <c r="F35" s="30">
        <v>6439</v>
      </c>
      <c r="G35" s="141"/>
      <c r="H35" s="18"/>
    </row>
    <row r="36" spans="1:8" ht="14" thickBot="1" x14ac:dyDescent="0.2">
      <c r="A36" s="19">
        <v>26</v>
      </c>
      <c r="B36" s="20" t="s">
        <v>108</v>
      </c>
      <c r="C36" s="20">
        <v>238</v>
      </c>
      <c r="D36" s="20">
        <v>221</v>
      </c>
      <c r="E36" s="20">
        <v>17</v>
      </c>
      <c r="F36" s="28">
        <v>6676</v>
      </c>
      <c r="G36" s="144"/>
      <c r="H36" s="22">
        <f>SUM(C33:C36)</f>
        <v>1060</v>
      </c>
    </row>
    <row r="37" spans="1:8" x14ac:dyDescent="0.15">
      <c r="A37" s="24">
        <v>27</v>
      </c>
      <c r="B37" s="25" t="s">
        <v>109</v>
      </c>
      <c r="C37" s="25">
        <v>247</v>
      </c>
      <c r="D37" s="25">
        <v>230</v>
      </c>
      <c r="E37" s="25">
        <v>17</v>
      </c>
      <c r="F37" s="29">
        <v>6924</v>
      </c>
      <c r="G37" s="147"/>
      <c r="H37" s="27"/>
    </row>
    <row r="38" spans="1:8" x14ac:dyDescent="0.15">
      <c r="A38" s="15">
        <v>28</v>
      </c>
      <c r="B38" s="16" t="s">
        <v>34</v>
      </c>
      <c r="C38" s="16">
        <v>267</v>
      </c>
      <c r="D38" s="16">
        <v>247</v>
      </c>
      <c r="E38" s="16">
        <v>20</v>
      </c>
      <c r="F38" s="30">
        <v>7191</v>
      </c>
      <c r="G38" s="141"/>
      <c r="H38" s="18"/>
    </row>
    <row r="39" spans="1:8" x14ac:dyDescent="0.15">
      <c r="A39" s="15">
        <v>29</v>
      </c>
      <c r="B39" s="16" t="s">
        <v>35</v>
      </c>
      <c r="C39" s="16">
        <v>252</v>
      </c>
      <c r="D39" s="16">
        <v>234</v>
      </c>
      <c r="E39" s="16">
        <v>18</v>
      </c>
      <c r="F39" s="30">
        <v>7442</v>
      </c>
      <c r="G39" s="141"/>
      <c r="H39" s="18"/>
    </row>
    <row r="40" spans="1:8" ht="14" thickBot="1" x14ac:dyDescent="0.2">
      <c r="A40" s="19">
        <v>30</v>
      </c>
      <c r="B40" s="20" t="s">
        <v>36</v>
      </c>
      <c r="C40" s="20">
        <v>228</v>
      </c>
      <c r="D40" s="20">
        <v>211</v>
      </c>
      <c r="E40" s="20">
        <v>17</v>
      </c>
      <c r="F40" s="28">
        <v>7671</v>
      </c>
      <c r="G40" s="144"/>
      <c r="H40" s="22">
        <f>SUM(C37:C40)</f>
        <v>994</v>
      </c>
    </row>
    <row r="41" spans="1:8" x14ac:dyDescent="0.15">
      <c r="A41" s="24">
        <v>31</v>
      </c>
      <c r="B41" s="43" t="s">
        <v>206</v>
      </c>
      <c r="C41" s="25">
        <v>241</v>
      </c>
      <c r="D41" s="25">
        <v>218</v>
      </c>
      <c r="E41" s="25">
        <v>23</v>
      </c>
      <c r="F41" s="29">
        <v>7912</v>
      </c>
      <c r="G41" s="147"/>
      <c r="H41" s="27"/>
    </row>
    <row r="42" spans="1:8" x14ac:dyDescent="0.15">
      <c r="A42" s="15">
        <v>32</v>
      </c>
      <c r="B42" s="16" t="s">
        <v>207</v>
      </c>
      <c r="C42" s="16">
        <v>240</v>
      </c>
      <c r="D42" s="16">
        <v>223</v>
      </c>
      <c r="E42" s="16">
        <v>17</v>
      </c>
      <c r="F42" s="30">
        <v>8152</v>
      </c>
      <c r="G42" s="141"/>
      <c r="H42" s="18"/>
    </row>
    <row r="43" spans="1:8" x14ac:dyDescent="0.15">
      <c r="A43" s="15">
        <v>33</v>
      </c>
      <c r="B43" s="16" t="s">
        <v>208</v>
      </c>
      <c r="C43" s="16">
        <v>192</v>
      </c>
      <c r="D43" s="16">
        <v>171</v>
      </c>
      <c r="E43" s="16">
        <v>21</v>
      </c>
      <c r="F43" s="30">
        <v>8344</v>
      </c>
      <c r="G43" s="141"/>
      <c r="H43" s="18"/>
    </row>
    <row r="44" spans="1:8" x14ac:dyDescent="0.15">
      <c r="A44" s="15">
        <v>34</v>
      </c>
      <c r="B44" s="16" t="s">
        <v>93</v>
      </c>
      <c r="C44" s="16">
        <v>275</v>
      </c>
      <c r="D44" s="16">
        <v>224</v>
      </c>
      <c r="E44" s="16">
        <v>51</v>
      </c>
      <c r="F44" s="30">
        <v>8619</v>
      </c>
      <c r="G44" s="141"/>
      <c r="H44" s="18"/>
    </row>
    <row r="45" spans="1:8" ht="14" thickBot="1" x14ac:dyDescent="0.2">
      <c r="A45" s="19">
        <v>35</v>
      </c>
      <c r="B45" s="20" t="s">
        <v>18</v>
      </c>
      <c r="C45" s="20">
        <v>218</v>
      </c>
      <c r="D45" s="20">
        <v>197</v>
      </c>
      <c r="E45" s="20">
        <v>21</v>
      </c>
      <c r="F45" s="28">
        <v>8837</v>
      </c>
      <c r="G45" s="144"/>
      <c r="H45" s="22">
        <f>SUM(C41:C45)</f>
        <v>1166</v>
      </c>
    </row>
    <row r="46" spans="1:8" x14ac:dyDescent="0.15">
      <c r="A46" s="10">
        <v>36</v>
      </c>
      <c r="B46" s="23" t="s">
        <v>19</v>
      </c>
      <c r="C46" s="23">
        <v>187</v>
      </c>
      <c r="D46" s="23">
        <v>175</v>
      </c>
      <c r="E46" s="23">
        <v>12</v>
      </c>
      <c r="F46" s="12">
        <v>9024</v>
      </c>
      <c r="G46" s="138"/>
      <c r="H46" s="14"/>
    </row>
    <row r="47" spans="1:8" x14ac:dyDescent="0.15">
      <c r="A47" s="15">
        <v>37</v>
      </c>
      <c r="B47" s="16" t="s">
        <v>20</v>
      </c>
      <c r="C47" s="16">
        <v>233</v>
      </c>
      <c r="D47" s="16">
        <v>221</v>
      </c>
      <c r="E47" s="16">
        <v>12</v>
      </c>
      <c r="F47" s="30">
        <v>9257</v>
      </c>
      <c r="G47" s="141"/>
      <c r="H47" s="18"/>
    </row>
    <row r="48" spans="1:8" x14ac:dyDescent="0.15">
      <c r="A48" s="15">
        <v>38</v>
      </c>
      <c r="B48" s="16" t="s">
        <v>21</v>
      </c>
      <c r="C48" s="16">
        <v>273</v>
      </c>
      <c r="D48" s="16">
        <v>241</v>
      </c>
      <c r="E48" s="16">
        <v>32</v>
      </c>
      <c r="F48" s="30">
        <v>9530</v>
      </c>
      <c r="G48" s="141"/>
      <c r="H48" s="18"/>
    </row>
    <row r="49" spans="1:8" ht="14" thickBot="1" x14ac:dyDescent="0.2">
      <c r="A49" s="19">
        <v>39</v>
      </c>
      <c r="B49" s="20" t="s">
        <v>22</v>
      </c>
      <c r="C49" s="20">
        <v>212</v>
      </c>
      <c r="D49" s="20">
        <v>191</v>
      </c>
      <c r="E49" s="20">
        <v>21</v>
      </c>
      <c r="F49" s="28">
        <v>9742</v>
      </c>
      <c r="G49" s="144"/>
      <c r="H49" s="22">
        <f>SUM(C46:C49)</f>
        <v>905</v>
      </c>
    </row>
    <row r="50" spans="1:8" x14ac:dyDescent="0.15">
      <c r="A50" s="24">
        <v>40</v>
      </c>
      <c r="B50" s="25" t="s">
        <v>23</v>
      </c>
      <c r="C50" s="25">
        <v>279</v>
      </c>
      <c r="D50" s="25">
        <v>236</v>
      </c>
      <c r="E50" s="25">
        <v>42</v>
      </c>
      <c r="F50" s="29">
        <v>10021</v>
      </c>
      <c r="G50" s="147"/>
      <c r="H50" s="27"/>
    </row>
    <row r="51" spans="1:8" x14ac:dyDescent="0.15">
      <c r="A51" s="15">
        <v>41</v>
      </c>
      <c r="B51" s="16" t="s">
        <v>24</v>
      </c>
      <c r="C51" s="16">
        <v>249</v>
      </c>
      <c r="D51" s="16">
        <v>232</v>
      </c>
      <c r="E51" s="16">
        <v>17</v>
      </c>
      <c r="F51" s="30">
        <v>10270</v>
      </c>
      <c r="G51" s="141"/>
      <c r="H51" s="18"/>
    </row>
    <row r="52" spans="1:8" x14ac:dyDescent="0.15">
      <c r="A52" s="15">
        <v>42</v>
      </c>
      <c r="B52" s="16" t="s">
        <v>25</v>
      </c>
      <c r="C52" s="16">
        <v>227</v>
      </c>
      <c r="D52" s="16">
        <v>217</v>
      </c>
      <c r="E52" s="16">
        <v>10</v>
      </c>
      <c r="F52" s="30">
        <v>10497</v>
      </c>
      <c r="G52" s="141"/>
      <c r="H52" s="18"/>
    </row>
    <row r="53" spans="1:8" ht="14" thickBot="1" x14ac:dyDescent="0.2">
      <c r="A53" s="19">
        <v>43</v>
      </c>
      <c r="B53" s="20" t="s">
        <v>26</v>
      </c>
      <c r="C53" s="20">
        <v>226</v>
      </c>
      <c r="D53" s="20">
        <v>210</v>
      </c>
      <c r="E53" s="20">
        <v>16</v>
      </c>
      <c r="F53" s="28">
        <v>10723</v>
      </c>
      <c r="G53" s="144"/>
      <c r="H53" s="22">
        <f>SUM(C50:C53)</f>
        <v>981</v>
      </c>
    </row>
    <row r="54" spans="1:8" x14ac:dyDescent="0.15">
      <c r="A54" s="24">
        <v>44</v>
      </c>
      <c r="B54" s="25" t="s">
        <v>27</v>
      </c>
      <c r="C54" s="25">
        <v>210</v>
      </c>
      <c r="D54" s="25">
        <v>190</v>
      </c>
      <c r="E54" s="25">
        <v>20</v>
      </c>
      <c r="F54" s="29">
        <v>10933</v>
      </c>
      <c r="G54" s="147"/>
      <c r="H54" s="27"/>
    </row>
    <row r="55" spans="1:8" x14ac:dyDescent="0.15">
      <c r="A55" s="15">
        <v>45</v>
      </c>
      <c r="B55" s="16" t="s">
        <v>28</v>
      </c>
      <c r="C55" s="16">
        <v>181</v>
      </c>
      <c r="D55" s="16">
        <v>168</v>
      </c>
      <c r="E55" s="16">
        <v>13</v>
      </c>
      <c r="F55" s="30">
        <v>11114</v>
      </c>
      <c r="G55" s="141"/>
      <c r="H55" s="18"/>
    </row>
    <row r="56" spans="1:8" x14ac:dyDescent="0.15">
      <c r="A56" s="15">
        <v>46</v>
      </c>
      <c r="B56" s="16" t="s">
        <v>181</v>
      </c>
      <c r="C56" s="16">
        <v>160</v>
      </c>
      <c r="D56" s="16">
        <v>151</v>
      </c>
      <c r="E56" s="16">
        <v>9</v>
      </c>
      <c r="F56" s="30">
        <v>11274</v>
      </c>
      <c r="G56" s="141"/>
      <c r="H56" s="18"/>
    </row>
    <row r="57" spans="1:8" x14ac:dyDescent="0.15">
      <c r="A57" s="15">
        <v>47</v>
      </c>
      <c r="B57" s="31" t="s">
        <v>182</v>
      </c>
      <c r="C57" s="16">
        <v>229</v>
      </c>
      <c r="D57" s="16">
        <v>213</v>
      </c>
      <c r="E57" s="16">
        <v>16</v>
      </c>
      <c r="F57" s="30">
        <v>11503</v>
      </c>
      <c r="G57" s="141"/>
      <c r="H57" s="18"/>
    </row>
    <row r="58" spans="1:8" ht="14" thickBot="1" x14ac:dyDescent="0.2">
      <c r="A58" s="19">
        <v>48</v>
      </c>
      <c r="B58" s="20" t="s">
        <v>183</v>
      </c>
      <c r="C58" s="20">
        <v>128</v>
      </c>
      <c r="D58" s="20">
        <v>128</v>
      </c>
      <c r="E58" s="20">
        <v>42</v>
      </c>
      <c r="F58" s="28">
        <v>11631</v>
      </c>
      <c r="G58" s="144"/>
      <c r="H58" s="22">
        <f>SUM(C54:C58)</f>
        <v>908</v>
      </c>
    </row>
    <row r="59" spans="1:8" x14ac:dyDescent="0.15">
      <c r="A59" s="24">
        <v>49</v>
      </c>
      <c r="B59" s="25" t="s">
        <v>89</v>
      </c>
      <c r="C59" s="25">
        <v>186</v>
      </c>
      <c r="D59" s="25">
        <v>287</v>
      </c>
      <c r="E59" s="25">
        <v>27</v>
      </c>
      <c r="F59" s="29">
        <v>11817</v>
      </c>
      <c r="G59" s="147"/>
      <c r="H59" s="27"/>
    </row>
    <row r="60" spans="1:8" x14ac:dyDescent="0.15">
      <c r="A60" s="15">
        <v>50</v>
      </c>
      <c r="B60" s="36" t="s">
        <v>90</v>
      </c>
      <c r="C60" s="30">
        <v>179</v>
      </c>
      <c r="D60" s="16">
        <v>164</v>
      </c>
      <c r="E60" s="16">
        <v>15</v>
      </c>
      <c r="F60" s="30">
        <v>11996</v>
      </c>
      <c r="G60" s="141"/>
      <c r="H60" s="18"/>
    </row>
    <row r="61" spans="1:8" x14ac:dyDescent="0.15">
      <c r="A61" s="15">
        <v>51</v>
      </c>
      <c r="B61" s="36" t="s">
        <v>91</v>
      </c>
      <c r="C61" s="16">
        <v>186</v>
      </c>
      <c r="D61" s="16">
        <v>172</v>
      </c>
      <c r="E61" s="16">
        <v>14</v>
      </c>
      <c r="F61" s="30">
        <v>12182</v>
      </c>
      <c r="G61" s="141"/>
      <c r="H61" s="18"/>
    </row>
    <row r="62" spans="1:8" ht="14" thickBot="1" x14ac:dyDescent="0.2">
      <c r="A62" s="19">
        <v>52</v>
      </c>
      <c r="B62" s="120" t="s">
        <v>384</v>
      </c>
      <c r="C62" s="32">
        <v>184</v>
      </c>
      <c r="D62" s="32">
        <v>171</v>
      </c>
      <c r="E62" s="32">
        <v>13</v>
      </c>
      <c r="F62" s="28">
        <v>12366</v>
      </c>
      <c r="G62" s="144"/>
      <c r="H62" s="22">
        <f>SUM(C59:C62)</f>
        <v>735</v>
      </c>
    </row>
    <row r="63" spans="1:8" ht="14" thickBot="1" x14ac:dyDescent="0.2"/>
    <row r="64" spans="1:8" ht="14" thickBot="1" x14ac:dyDescent="0.2">
      <c r="B64" s="33" t="s">
        <v>269</v>
      </c>
      <c r="C64" s="34">
        <f>SUM(C11:C62)</f>
        <v>10948</v>
      </c>
      <c r="D64" s="34">
        <f>SUM(D11:D62)</f>
        <v>10066</v>
      </c>
      <c r="E64" s="34">
        <f>SUM(E11:E62)</f>
        <v>862</v>
      </c>
      <c r="F64" s="34"/>
      <c r="G64" s="34"/>
      <c r="H64" s="35">
        <f>SUM(H12:H62)</f>
        <v>10948</v>
      </c>
    </row>
  </sheetData>
  <phoneticPr fontId="6" type="noConversion"/>
  <pageMargins left="0.75" right="0.75" top="1" bottom="1" header="0.5" footer="0.5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3"/>
  <sheetViews>
    <sheetView workbookViewId="0">
      <selection activeCell="A8" sqref="A8:XFD8"/>
    </sheetView>
  </sheetViews>
  <sheetFormatPr baseColWidth="10" defaultRowHeight="13" x14ac:dyDescent="0.15"/>
  <cols>
    <col min="1" max="1" width="6.5" style="1" customWidth="1"/>
    <col min="2" max="2" width="18.83203125" style="1" bestFit="1" customWidth="1"/>
    <col min="3" max="3" width="10.83203125" style="1" customWidth="1"/>
    <col min="4" max="4" width="7.1640625" style="1" customWidth="1"/>
    <col min="5" max="5" width="8.1640625" style="1" bestFit="1" customWidth="1"/>
    <col min="6" max="6" width="7.33203125" style="1" customWidth="1"/>
    <col min="7" max="7" width="8.83203125" style="1" customWidth="1"/>
    <col min="8" max="8" width="8.6640625" style="1" customWidth="1"/>
    <col min="9" max="9" width="8" style="1" bestFit="1" customWidth="1"/>
    <col min="10" max="10" width="11.33203125" style="1" bestFit="1" customWidth="1"/>
    <col min="11" max="11" width="8.5" style="1" bestFit="1" customWidth="1"/>
    <col min="12" max="12" width="10.6640625" style="1" bestFit="1" customWidth="1"/>
    <col min="13" max="13" width="10.5" style="1" bestFit="1" customWidth="1"/>
    <col min="14" max="14" width="9.1640625" style="1" bestFit="1" customWidth="1"/>
    <col min="15" max="16384" width="10.83203125" style="1"/>
  </cols>
  <sheetData>
    <row r="1" spans="1:14" ht="14" thickBot="1" x14ac:dyDescent="0.2">
      <c r="A1" s="103" t="s">
        <v>548</v>
      </c>
      <c r="B1" s="104"/>
      <c r="C1" s="105"/>
      <c r="D1" s="106"/>
      <c r="E1" s="107"/>
      <c r="F1" s="156"/>
    </row>
    <row r="2" spans="1:14" x14ac:dyDescent="0.15">
      <c r="A2" s="108"/>
      <c r="B2" s="93" t="s">
        <v>336</v>
      </c>
      <c r="C2" s="93" t="s">
        <v>337</v>
      </c>
      <c r="D2" s="93" t="s">
        <v>338</v>
      </c>
      <c r="E2" s="93" t="s">
        <v>339</v>
      </c>
      <c r="F2" s="93" t="s">
        <v>340</v>
      </c>
      <c r="G2" s="93" t="s">
        <v>341</v>
      </c>
      <c r="H2" s="93" t="s">
        <v>342</v>
      </c>
      <c r="I2" s="93" t="s">
        <v>343</v>
      </c>
      <c r="J2" s="93" t="s">
        <v>344</v>
      </c>
      <c r="K2" s="93" t="s">
        <v>345</v>
      </c>
      <c r="L2" s="93" t="s">
        <v>346</v>
      </c>
      <c r="M2" s="93" t="s">
        <v>347</v>
      </c>
      <c r="N2" s="109" t="s">
        <v>226</v>
      </c>
    </row>
    <row r="3" spans="1:14" x14ac:dyDescent="0.15">
      <c r="A3" s="110">
        <v>2007</v>
      </c>
      <c r="B3" s="2">
        <v>232</v>
      </c>
      <c r="C3" s="2">
        <v>97</v>
      </c>
      <c r="D3" s="2">
        <v>190</v>
      </c>
      <c r="E3" s="2">
        <v>246</v>
      </c>
      <c r="F3" s="2">
        <v>237</v>
      </c>
      <c r="G3" s="2">
        <v>247</v>
      </c>
      <c r="H3" s="2">
        <v>142</v>
      </c>
      <c r="I3" s="2">
        <v>173</v>
      </c>
      <c r="J3" s="2">
        <v>144</v>
      </c>
      <c r="K3" s="2">
        <v>273</v>
      </c>
      <c r="L3" s="2">
        <v>138</v>
      </c>
      <c r="M3" s="2">
        <v>156</v>
      </c>
      <c r="N3" s="111">
        <f>SUM(B3:M3)</f>
        <v>2275</v>
      </c>
    </row>
    <row r="4" spans="1:14" x14ac:dyDescent="0.15">
      <c r="A4" s="110">
        <v>2008</v>
      </c>
      <c r="B4" s="2">
        <v>248</v>
      </c>
      <c r="C4" s="2">
        <v>245</v>
      </c>
      <c r="D4" s="2">
        <v>295</v>
      </c>
      <c r="E4" s="2">
        <v>290</v>
      </c>
      <c r="F4" s="2">
        <v>474</v>
      </c>
      <c r="G4" s="2">
        <v>329</v>
      </c>
      <c r="H4" s="2">
        <v>549</v>
      </c>
      <c r="I4" s="2">
        <v>524</v>
      </c>
      <c r="J4" s="2">
        <v>497</v>
      </c>
      <c r="K4" s="2">
        <v>554</v>
      </c>
      <c r="L4" s="2">
        <v>551</v>
      </c>
      <c r="M4" s="2">
        <v>663</v>
      </c>
      <c r="N4" s="111">
        <f t="shared" ref="N4:N6" si="0">SUM(B4:M4)</f>
        <v>5219</v>
      </c>
    </row>
    <row r="5" spans="1:14" x14ac:dyDescent="0.15">
      <c r="A5" s="110">
        <v>2009</v>
      </c>
      <c r="B5" s="2">
        <v>450</v>
      </c>
      <c r="C5" s="2">
        <v>584</v>
      </c>
      <c r="D5" s="2">
        <v>459</v>
      </c>
      <c r="E5" s="2">
        <v>511</v>
      </c>
      <c r="F5" s="2">
        <v>540</v>
      </c>
      <c r="G5" s="2">
        <v>510</v>
      </c>
      <c r="H5" s="2">
        <v>464</v>
      </c>
      <c r="I5" s="2">
        <v>541</v>
      </c>
      <c r="J5" s="2">
        <v>718</v>
      </c>
      <c r="K5" s="2">
        <v>561</v>
      </c>
      <c r="L5" s="2">
        <v>463</v>
      </c>
      <c r="M5" s="2">
        <v>786</v>
      </c>
      <c r="N5" s="111">
        <f t="shared" si="0"/>
        <v>6587</v>
      </c>
    </row>
    <row r="6" spans="1:14" ht="14" thickBot="1" x14ac:dyDescent="0.2">
      <c r="A6" s="112">
        <v>2010</v>
      </c>
      <c r="B6" s="115">
        <v>765</v>
      </c>
      <c r="C6" s="115">
        <v>761</v>
      </c>
      <c r="D6" s="115">
        <v>914</v>
      </c>
      <c r="E6" s="115">
        <v>1076</v>
      </c>
      <c r="F6" s="115">
        <v>894</v>
      </c>
      <c r="G6" s="115">
        <v>1068</v>
      </c>
      <c r="H6" s="115">
        <v>1286</v>
      </c>
      <c r="I6" s="115">
        <v>1054</v>
      </c>
      <c r="J6" s="115">
        <v>1054</v>
      </c>
      <c r="K6" s="115">
        <v>1223</v>
      </c>
      <c r="L6" s="115">
        <v>771</v>
      </c>
      <c r="M6" s="115">
        <v>717</v>
      </c>
      <c r="N6" s="116">
        <f t="shared" si="0"/>
        <v>11583</v>
      </c>
    </row>
    <row r="7" spans="1:14" ht="14" thickBot="1" x14ac:dyDescent="0.2">
      <c r="A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4" ht="14" thickBot="1" x14ac:dyDescent="0.2">
      <c r="A8" s="157" t="s">
        <v>548</v>
      </c>
      <c r="B8" s="158"/>
      <c r="C8" s="158"/>
      <c r="D8" s="159"/>
      <c r="E8" s="158"/>
      <c r="F8" s="159"/>
      <c r="G8" s="5"/>
      <c r="H8" s="5"/>
      <c r="I8" s="5"/>
      <c r="J8" s="5"/>
      <c r="K8" s="5"/>
      <c r="L8" s="5"/>
    </row>
    <row r="9" spans="1:14" ht="27" thickBot="1" x14ac:dyDescent="0.2">
      <c r="A9" s="33" t="s">
        <v>227</v>
      </c>
      <c r="B9" s="37" t="s">
        <v>228</v>
      </c>
      <c r="C9" s="38" t="s">
        <v>229</v>
      </c>
      <c r="D9" s="37" t="s">
        <v>353</v>
      </c>
      <c r="E9" s="37" t="s">
        <v>354</v>
      </c>
      <c r="F9" s="38" t="s">
        <v>355</v>
      </c>
      <c r="G9" s="39" t="s">
        <v>356</v>
      </c>
      <c r="H9" s="9" t="s">
        <v>357</v>
      </c>
      <c r="I9" s="5"/>
      <c r="J9" s="5"/>
      <c r="K9" s="5"/>
      <c r="L9" s="5"/>
    </row>
    <row r="10" spans="1:14" x14ac:dyDescent="0.15">
      <c r="A10" s="15">
        <v>1</v>
      </c>
      <c r="B10" s="16" t="s">
        <v>92</v>
      </c>
      <c r="C10" s="16">
        <v>223</v>
      </c>
      <c r="D10" s="16">
        <v>200</v>
      </c>
      <c r="E10" s="16">
        <v>23</v>
      </c>
      <c r="F10" s="16">
        <v>223</v>
      </c>
      <c r="G10" s="141"/>
      <c r="H10" s="18"/>
    </row>
    <row r="11" spans="1:14" x14ac:dyDescent="0.15">
      <c r="A11" s="15">
        <v>2</v>
      </c>
      <c r="B11" s="16" t="s">
        <v>190</v>
      </c>
      <c r="C11" s="16">
        <v>219</v>
      </c>
      <c r="D11" s="16">
        <v>209</v>
      </c>
      <c r="E11" s="16">
        <v>10</v>
      </c>
      <c r="F11" s="16">
        <v>442</v>
      </c>
      <c r="G11" s="141"/>
      <c r="H11" s="18"/>
    </row>
    <row r="12" spans="1:14" x14ac:dyDescent="0.15">
      <c r="A12" s="15">
        <v>3</v>
      </c>
      <c r="B12" s="16" t="s">
        <v>191</v>
      </c>
      <c r="C12" s="16">
        <v>172</v>
      </c>
      <c r="D12" s="16">
        <v>167</v>
      </c>
      <c r="E12" s="16">
        <v>5</v>
      </c>
      <c r="F12" s="16">
        <v>614</v>
      </c>
      <c r="G12" s="141"/>
      <c r="H12" s="18"/>
    </row>
    <row r="13" spans="1:14" ht="14" thickBot="1" x14ac:dyDescent="0.2">
      <c r="A13" s="19">
        <v>4</v>
      </c>
      <c r="B13" s="20" t="s">
        <v>192</v>
      </c>
      <c r="C13" s="20">
        <v>151</v>
      </c>
      <c r="D13" s="20">
        <v>144</v>
      </c>
      <c r="E13" s="20">
        <v>7</v>
      </c>
      <c r="F13" s="20">
        <v>765</v>
      </c>
      <c r="G13" s="144"/>
      <c r="H13" s="22">
        <f>SUM(C10:C13)</f>
        <v>765</v>
      </c>
    </row>
    <row r="14" spans="1:14" x14ac:dyDescent="0.15">
      <c r="A14" s="24">
        <v>5</v>
      </c>
      <c r="B14" s="25" t="s">
        <v>193</v>
      </c>
      <c r="C14" s="25">
        <v>206</v>
      </c>
      <c r="D14" s="25">
        <v>193</v>
      </c>
      <c r="E14" s="25">
        <v>14</v>
      </c>
      <c r="F14" s="25">
        <v>972</v>
      </c>
      <c r="G14" s="147"/>
      <c r="H14" s="27"/>
    </row>
    <row r="15" spans="1:14" x14ac:dyDescent="0.15">
      <c r="A15" s="15">
        <v>6</v>
      </c>
      <c r="B15" s="16" t="s">
        <v>194</v>
      </c>
      <c r="C15" s="16">
        <v>175</v>
      </c>
      <c r="D15" s="16">
        <v>167</v>
      </c>
      <c r="E15" s="16">
        <v>8</v>
      </c>
      <c r="F15" s="16">
        <v>1137</v>
      </c>
      <c r="G15" s="141"/>
      <c r="H15" s="18"/>
    </row>
    <row r="16" spans="1:14" x14ac:dyDescent="0.15">
      <c r="A16" s="15">
        <v>7</v>
      </c>
      <c r="B16" s="16" t="s">
        <v>195</v>
      </c>
      <c r="C16" s="16">
        <v>170</v>
      </c>
      <c r="D16" s="16">
        <v>158</v>
      </c>
      <c r="E16" s="16">
        <v>12</v>
      </c>
      <c r="F16" s="16">
        <v>1317</v>
      </c>
      <c r="G16" s="141"/>
      <c r="H16" s="18"/>
    </row>
    <row r="17" spans="1:8" ht="14" thickBot="1" x14ac:dyDescent="0.2">
      <c r="A17" s="19">
        <v>8</v>
      </c>
      <c r="B17" s="20" t="s">
        <v>196</v>
      </c>
      <c r="C17" s="20">
        <v>209</v>
      </c>
      <c r="D17" s="20">
        <v>193</v>
      </c>
      <c r="E17" s="20">
        <v>16</v>
      </c>
      <c r="F17" s="20">
        <v>1526</v>
      </c>
      <c r="G17" s="144"/>
      <c r="H17" s="22">
        <f>SUM(C14:C17)</f>
        <v>760</v>
      </c>
    </row>
    <row r="18" spans="1:8" x14ac:dyDescent="0.15">
      <c r="A18" s="24">
        <v>9</v>
      </c>
      <c r="B18" s="25" t="s">
        <v>4</v>
      </c>
      <c r="C18" s="25">
        <v>196</v>
      </c>
      <c r="D18" s="25">
        <v>180</v>
      </c>
      <c r="E18" s="25">
        <v>16</v>
      </c>
      <c r="F18" s="25">
        <v>1722</v>
      </c>
      <c r="G18" s="147"/>
      <c r="H18" s="27"/>
    </row>
    <row r="19" spans="1:8" x14ac:dyDescent="0.15">
      <c r="A19" s="15">
        <v>10</v>
      </c>
      <c r="B19" s="16" t="s">
        <v>5</v>
      </c>
      <c r="C19" s="16">
        <v>215</v>
      </c>
      <c r="D19" s="16">
        <v>202</v>
      </c>
      <c r="E19" s="16">
        <v>13</v>
      </c>
      <c r="F19" s="16">
        <v>1937</v>
      </c>
      <c r="G19" s="141"/>
      <c r="H19" s="18"/>
    </row>
    <row r="20" spans="1:8" x14ac:dyDescent="0.15">
      <c r="A20" s="15">
        <v>11</v>
      </c>
      <c r="B20" s="16" t="s">
        <v>6</v>
      </c>
      <c r="C20" s="16">
        <v>251</v>
      </c>
      <c r="D20" s="16">
        <v>239</v>
      </c>
      <c r="E20" s="16">
        <v>12</v>
      </c>
      <c r="F20" s="16">
        <v>2188</v>
      </c>
      <c r="G20" s="141"/>
      <c r="H20" s="18"/>
    </row>
    <row r="21" spans="1:8" x14ac:dyDescent="0.15">
      <c r="A21" s="15">
        <v>12</v>
      </c>
      <c r="B21" s="16" t="s">
        <v>7</v>
      </c>
      <c r="C21" s="16">
        <v>203</v>
      </c>
      <c r="D21" s="16">
        <v>198</v>
      </c>
      <c r="E21" s="16">
        <v>5</v>
      </c>
      <c r="F21" s="16">
        <v>2391</v>
      </c>
      <c r="G21" s="141"/>
      <c r="H21" s="18"/>
    </row>
    <row r="22" spans="1:8" ht="14" thickBot="1" x14ac:dyDescent="0.2">
      <c r="A22" s="19">
        <v>13</v>
      </c>
      <c r="B22" s="20" t="s">
        <v>8</v>
      </c>
      <c r="C22" s="20">
        <v>194</v>
      </c>
      <c r="D22" s="20">
        <v>183</v>
      </c>
      <c r="E22" s="20">
        <v>11</v>
      </c>
      <c r="F22" s="28">
        <v>2440</v>
      </c>
      <c r="G22" s="144"/>
      <c r="H22" s="22">
        <f>SUM(C18:C22)</f>
        <v>1059</v>
      </c>
    </row>
    <row r="23" spans="1:8" x14ac:dyDescent="0.15">
      <c r="A23" s="24">
        <v>14</v>
      </c>
      <c r="B23" s="25" t="s">
        <v>9</v>
      </c>
      <c r="C23" s="25">
        <v>206</v>
      </c>
      <c r="D23" s="25">
        <v>226</v>
      </c>
      <c r="E23" s="25">
        <v>10</v>
      </c>
      <c r="F23" s="29">
        <v>2821</v>
      </c>
      <c r="G23" s="147"/>
      <c r="H23" s="27"/>
    </row>
    <row r="24" spans="1:8" x14ac:dyDescent="0.15">
      <c r="A24" s="15">
        <v>15</v>
      </c>
      <c r="B24" s="16" t="s">
        <v>10</v>
      </c>
      <c r="C24" s="16">
        <v>230</v>
      </c>
      <c r="D24" s="16">
        <v>213</v>
      </c>
      <c r="E24" s="16">
        <v>17</v>
      </c>
      <c r="F24" s="30">
        <v>3051</v>
      </c>
      <c r="G24" s="141"/>
      <c r="H24" s="18"/>
    </row>
    <row r="25" spans="1:8" x14ac:dyDescent="0.15">
      <c r="A25" s="15">
        <v>16</v>
      </c>
      <c r="B25" s="16" t="s">
        <v>11</v>
      </c>
      <c r="C25" s="16">
        <v>218</v>
      </c>
      <c r="D25" s="16">
        <v>203</v>
      </c>
      <c r="E25" s="16">
        <v>15</v>
      </c>
      <c r="F25" s="30">
        <v>3269</v>
      </c>
      <c r="G25" s="141"/>
      <c r="H25" s="18"/>
    </row>
    <row r="26" spans="1:8" ht="14" thickBot="1" x14ac:dyDescent="0.2">
      <c r="A26" s="19">
        <v>17</v>
      </c>
      <c r="B26" s="20" t="s">
        <v>12</v>
      </c>
      <c r="C26" s="20">
        <v>237</v>
      </c>
      <c r="D26" s="20">
        <v>225</v>
      </c>
      <c r="E26" s="20">
        <v>22</v>
      </c>
      <c r="F26" s="28">
        <v>3516</v>
      </c>
      <c r="G26" s="144"/>
      <c r="H26" s="22">
        <f>SUM(C23:C26)</f>
        <v>891</v>
      </c>
    </row>
    <row r="27" spans="1:8" x14ac:dyDescent="0.15">
      <c r="A27" s="24">
        <v>18</v>
      </c>
      <c r="B27" s="25" t="s">
        <v>58</v>
      </c>
      <c r="C27" s="25">
        <v>249</v>
      </c>
      <c r="D27" s="25">
        <v>228</v>
      </c>
      <c r="E27" s="25">
        <v>21</v>
      </c>
      <c r="F27" s="29">
        <v>3765</v>
      </c>
      <c r="G27" s="147"/>
      <c r="H27" s="27"/>
    </row>
    <row r="28" spans="1:8" x14ac:dyDescent="0.15">
      <c r="A28" s="15">
        <v>19</v>
      </c>
      <c r="B28" s="16" t="s">
        <v>59</v>
      </c>
      <c r="C28" s="16">
        <v>200</v>
      </c>
      <c r="D28" s="16">
        <v>198</v>
      </c>
      <c r="E28" s="16">
        <v>2</v>
      </c>
      <c r="F28" s="30">
        <v>3965</v>
      </c>
      <c r="G28" s="141"/>
      <c r="H28" s="18"/>
    </row>
    <row r="29" spans="1:8" x14ac:dyDescent="0.15">
      <c r="A29" s="15">
        <v>20</v>
      </c>
      <c r="B29" s="31" t="s">
        <v>60</v>
      </c>
      <c r="C29" s="16">
        <v>212</v>
      </c>
      <c r="D29" s="16">
        <v>205</v>
      </c>
      <c r="E29" s="16">
        <v>15</v>
      </c>
      <c r="F29" s="30">
        <v>4185</v>
      </c>
      <c r="G29" s="141"/>
      <c r="H29" s="18"/>
    </row>
    <row r="30" spans="1:8" ht="14" thickBot="1" x14ac:dyDescent="0.2">
      <c r="A30" s="19">
        <v>21</v>
      </c>
      <c r="B30" s="20" t="s">
        <v>61</v>
      </c>
      <c r="C30" s="20">
        <v>225</v>
      </c>
      <c r="D30" s="20">
        <v>214</v>
      </c>
      <c r="E30" s="20">
        <v>11</v>
      </c>
      <c r="F30" s="28">
        <v>4410</v>
      </c>
      <c r="G30" s="144"/>
      <c r="H30" s="22">
        <f>SUM(C27:C30)</f>
        <v>886</v>
      </c>
    </row>
    <row r="31" spans="1:8" x14ac:dyDescent="0.15">
      <c r="A31" s="24">
        <v>22</v>
      </c>
      <c r="B31" s="25" t="s">
        <v>62</v>
      </c>
      <c r="C31" s="25">
        <v>248</v>
      </c>
      <c r="D31" s="25">
        <v>234</v>
      </c>
      <c r="E31" s="25">
        <v>14</v>
      </c>
      <c r="F31" s="29">
        <v>4658</v>
      </c>
      <c r="G31" s="147"/>
      <c r="H31" s="27"/>
    </row>
    <row r="32" spans="1:8" x14ac:dyDescent="0.15">
      <c r="A32" s="15">
        <v>23</v>
      </c>
      <c r="B32" s="16" t="s">
        <v>16</v>
      </c>
      <c r="C32" s="16">
        <v>271</v>
      </c>
      <c r="D32" s="16">
        <v>251</v>
      </c>
      <c r="E32" s="16">
        <v>20</v>
      </c>
      <c r="F32" s="30">
        <v>4929</v>
      </c>
      <c r="G32" s="141"/>
      <c r="H32" s="18"/>
    </row>
    <row r="33" spans="1:8" x14ac:dyDescent="0.15">
      <c r="A33" s="15">
        <v>24</v>
      </c>
      <c r="B33" s="16" t="s">
        <v>17</v>
      </c>
      <c r="C33" s="16">
        <v>300</v>
      </c>
      <c r="D33" s="16">
        <v>283</v>
      </c>
      <c r="E33" s="16">
        <v>17</v>
      </c>
      <c r="F33" s="30">
        <v>5229</v>
      </c>
      <c r="G33" s="141"/>
      <c r="H33" s="18"/>
    </row>
    <row r="34" spans="1:8" x14ac:dyDescent="0.15">
      <c r="A34" s="15">
        <v>25</v>
      </c>
      <c r="B34" s="16" t="s">
        <v>75</v>
      </c>
      <c r="C34" s="16">
        <v>249</v>
      </c>
      <c r="D34" s="16">
        <v>238</v>
      </c>
      <c r="E34" s="16">
        <v>11</v>
      </c>
      <c r="F34" s="30">
        <v>5478</v>
      </c>
      <c r="G34" s="141"/>
      <c r="H34" s="18"/>
    </row>
    <row r="35" spans="1:8" ht="14" thickBot="1" x14ac:dyDescent="0.2">
      <c r="A35" s="19">
        <v>26</v>
      </c>
      <c r="B35" s="20" t="s">
        <v>76</v>
      </c>
      <c r="C35" s="20">
        <v>297</v>
      </c>
      <c r="D35" s="20">
        <v>279</v>
      </c>
      <c r="E35" s="20">
        <v>18</v>
      </c>
      <c r="F35" s="28">
        <v>5775</v>
      </c>
      <c r="G35" s="144"/>
      <c r="H35" s="22">
        <f>SUM(C31:C35)</f>
        <v>1365</v>
      </c>
    </row>
    <row r="36" spans="1:8" x14ac:dyDescent="0.15">
      <c r="A36" s="10">
        <v>27</v>
      </c>
      <c r="B36" s="44" t="s">
        <v>3</v>
      </c>
      <c r="C36" s="23">
        <v>203</v>
      </c>
      <c r="D36" s="23">
        <v>193</v>
      </c>
      <c r="E36" s="23">
        <v>10</v>
      </c>
      <c r="F36" s="12">
        <v>5978</v>
      </c>
      <c r="G36" s="138"/>
      <c r="H36" s="14"/>
    </row>
    <row r="37" spans="1:8" x14ac:dyDescent="0.15">
      <c r="A37" s="24">
        <v>28</v>
      </c>
      <c r="B37" s="43" t="s">
        <v>2</v>
      </c>
      <c r="C37" s="25">
        <v>286</v>
      </c>
      <c r="D37" s="25">
        <v>273</v>
      </c>
      <c r="E37" s="25">
        <v>13</v>
      </c>
      <c r="F37" s="29">
        <v>6264</v>
      </c>
      <c r="G37" s="147"/>
      <c r="H37" s="27"/>
    </row>
    <row r="38" spans="1:8" x14ac:dyDescent="0.15">
      <c r="A38" s="24">
        <v>29</v>
      </c>
      <c r="B38" s="16" t="s">
        <v>77</v>
      </c>
      <c r="C38" s="16">
        <v>234</v>
      </c>
      <c r="D38" s="16">
        <v>222</v>
      </c>
      <c r="E38" s="16">
        <v>12</v>
      </c>
      <c r="F38" s="30">
        <v>6498</v>
      </c>
      <c r="G38" s="141"/>
      <c r="H38" s="18"/>
    </row>
    <row r="39" spans="1:8" ht="14" thickBot="1" x14ac:dyDescent="0.2">
      <c r="A39" s="45">
        <v>30</v>
      </c>
      <c r="B39" s="20" t="s">
        <v>78</v>
      </c>
      <c r="C39" s="20">
        <v>275</v>
      </c>
      <c r="D39" s="20">
        <v>262</v>
      </c>
      <c r="E39" s="20">
        <v>13</v>
      </c>
      <c r="F39" s="28">
        <v>6764</v>
      </c>
      <c r="G39" s="144"/>
      <c r="H39" s="22">
        <f>SUM(C36:C39)</f>
        <v>998</v>
      </c>
    </row>
    <row r="40" spans="1:8" x14ac:dyDescent="0.15">
      <c r="A40" s="24">
        <v>31</v>
      </c>
      <c r="B40" s="25" t="s">
        <v>79</v>
      </c>
      <c r="C40" s="25">
        <v>245</v>
      </c>
      <c r="D40" s="25">
        <v>230</v>
      </c>
      <c r="E40" s="25">
        <v>15</v>
      </c>
      <c r="F40" s="29">
        <v>7018</v>
      </c>
      <c r="G40" s="147"/>
      <c r="H40" s="27"/>
    </row>
    <row r="41" spans="1:8" x14ac:dyDescent="0.15">
      <c r="A41" s="24">
        <v>32</v>
      </c>
      <c r="B41" s="16" t="s">
        <v>80</v>
      </c>
      <c r="C41" s="16">
        <v>193</v>
      </c>
      <c r="D41" s="16">
        <v>182</v>
      </c>
      <c r="E41" s="16">
        <v>11</v>
      </c>
      <c r="F41" s="30">
        <v>7211</v>
      </c>
      <c r="G41" s="141"/>
      <c r="H41" s="18"/>
    </row>
    <row r="42" spans="1:8" x14ac:dyDescent="0.15">
      <c r="A42" s="24">
        <v>33</v>
      </c>
      <c r="B42" s="16" t="s">
        <v>81</v>
      </c>
      <c r="C42" s="16">
        <v>282</v>
      </c>
      <c r="D42" s="16">
        <v>270</v>
      </c>
      <c r="E42" s="16">
        <v>19</v>
      </c>
      <c r="F42" s="30">
        <v>7500</v>
      </c>
      <c r="G42" s="141"/>
      <c r="H42" s="18"/>
    </row>
    <row r="43" spans="1:8" x14ac:dyDescent="0.15">
      <c r="A43" s="24">
        <v>34</v>
      </c>
      <c r="B43" s="16" t="s">
        <v>82</v>
      </c>
      <c r="C43" s="16">
        <v>318</v>
      </c>
      <c r="D43" s="16">
        <v>288</v>
      </c>
      <c r="E43" s="16">
        <v>30</v>
      </c>
      <c r="F43" s="30">
        <v>7818</v>
      </c>
      <c r="G43" s="141"/>
      <c r="H43" s="18"/>
    </row>
    <row r="44" spans="1:8" ht="14" thickBot="1" x14ac:dyDescent="0.2">
      <c r="A44" s="45">
        <v>35</v>
      </c>
      <c r="B44" s="20" t="s">
        <v>83</v>
      </c>
      <c r="C44" s="20">
        <v>214</v>
      </c>
      <c r="D44" s="20">
        <v>288</v>
      </c>
      <c r="E44" s="20">
        <v>30</v>
      </c>
      <c r="F44" s="28">
        <v>8032</v>
      </c>
      <c r="G44" s="144"/>
      <c r="H44" s="22">
        <f>SUM(C40:C44)</f>
        <v>1252</v>
      </c>
    </row>
    <row r="45" spans="1:8" x14ac:dyDescent="0.15">
      <c r="A45" s="24">
        <v>36</v>
      </c>
      <c r="B45" s="25" t="s">
        <v>84</v>
      </c>
      <c r="C45" s="25">
        <v>171</v>
      </c>
      <c r="D45" s="25">
        <v>149</v>
      </c>
      <c r="E45" s="25">
        <v>22</v>
      </c>
      <c r="F45" s="29">
        <v>8203</v>
      </c>
      <c r="G45" s="147"/>
      <c r="H45" s="27"/>
    </row>
    <row r="46" spans="1:8" x14ac:dyDescent="0.15">
      <c r="A46" s="24">
        <v>37</v>
      </c>
      <c r="B46" s="16" t="s">
        <v>85</v>
      </c>
      <c r="C46" s="16">
        <v>222</v>
      </c>
      <c r="D46" s="16">
        <v>106</v>
      </c>
      <c r="E46" s="16">
        <v>14</v>
      </c>
      <c r="F46" s="30">
        <v>8427</v>
      </c>
      <c r="G46" s="141"/>
      <c r="H46" s="18"/>
    </row>
    <row r="47" spans="1:8" x14ac:dyDescent="0.15">
      <c r="A47" s="24">
        <v>38</v>
      </c>
      <c r="B47" s="16" t="s">
        <v>86</v>
      </c>
      <c r="C47" s="16">
        <v>243</v>
      </c>
      <c r="D47" s="16">
        <v>235</v>
      </c>
      <c r="E47" s="16">
        <v>8</v>
      </c>
      <c r="F47" s="30">
        <v>8670</v>
      </c>
      <c r="G47" s="141"/>
      <c r="H47" s="18"/>
    </row>
    <row r="48" spans="1:8" ht="14" thickBot="1" x14ac:dyDescent="0.2">
      <c r="A48" s="45">
        <v>39</v>
      </c>
      <c r="B48" s="20" t="s">
        <v>87</v>
      </c>
      <c r="C48" s="20">
        <v>202</v>
      </c>
      <c r="D48" s="20">
        <v>184</v>
      </c>
      <c r="E48" s="20">
        <v>18</v>
      </c>
      <c r="F48" s="28">
        <v>8872</v>
      </c>
      <c r="G48" s="144"/>
      <c r="H48" s="22">
        <f>SUM(C45:C48)</f>
        <v>838</v>
      </c>
    </row>
    <row r="49" spans="1:8" x14ac:dyDescent="0.15">
      <c r="A49" s="24">
        <v>40</v>
      </c>
      <c r="B49" s="25" t="s">
        <v>88</v>
      </c>
      <c r="C49" s="25">
        <v>260</v>
      </c>
      <c r="D49" s="25">
        <v>243</v>
      </c>
      <c r="E49" s="25">
        <v>17</v>
      </c>
      <c r="F49" s="29">
        <v>9132</v>
      </c>
      <c r="G49" s="147"/>
      <c r="H49" s="27"/>
    </row>
    <row r="50" spans="1:8" x14ac:dyDescent="0.15">
      <c r="A50" s="24">
        <v>41</v>
      </c>
      <c r="B50" s="16" t="s">
        <v>204</v>
      </c>
      <c r="C50" s="16">
        <v>229</v>
      </c>
      <c r="D50" s="16">
        <v>216</v>
      </c>
      <c r="E50" s="16">
        <v>13</v>
      </c>
      <c r="F50" s="30">
        <v>9361</v>
      </c>
      <c r="G50" s="141"/>
      <c r="H50" s="18"/>
    </row>
    <row r="51" spans="1:8" x14ac:dyDescent="0.15">
      <c r="A51" s="24">
        <v>42</v>
      </c>
      <c r="B51" s="16" t="s">
        <v>205</v>
      </c>
      <c r="C51" s="16">
        <v>237</v>
      </c>
      <c r="D51" s="16">
        <v>216</v>
      </c>
      <c r="E51" s="16">
        <v>21</v>
      </c>
      <c r="F51" s="30">
        <v>9598</v>
      </c>
      <c r="G51" s="141"/>
      <c r="H51" s="18"/>
    </row>
    <row r="52" spans="1:8" ht="14" thickBot="1" x14ac:dyDescent="0.2">
      <c r="A52" s="45">
        <v>43</v>
      </c>
      <c r="B52" s="20" t="s">
        <v>123</v>
      </c>
      <c r="C52" s="20">
        <v>437</v>
      </c>
      <c r="D52" s="20">
        <v>401</v>
      </c>
      <c r="E52" s="20">
        <v>36</v>
      </c>
      <c r="F52" s="28">
        <v>10035</v>
      </c>
      <c r="G52" s="144"/>
      <c r="H52" s="22">
        <f>SUM(C49:C52)</f>
        <v>1163</v>
      </c>
    </row>
    <row r="53" spans="1:8" x14ac:dyDescent="0.15">
      <c r="A53" s="24">
        <v>44</v>
      </c>
      <c r="B53" s="25" t="s">
        <v>124</v>
      </c>
      <c r="C53" s="25">
        <v>274</v>
      </c>
      <c r="D53" s="25">
        <v>53</v>
      </c>
      <c r="E53" s="25">
        <v>7</v>
      </c>
      <c r="F53" s="29">
        <v>10095</v>
      </c>
      <c r="G53" s="147"/>
      <c r="H53" s="27"/>
    </row>
    <row r="54" spans="1:8" x14ac:dyDescent="0.15">
      <c r="A54" s="24">
        <v>45</v>
      </c>
      <c r="B54" s="16" t="s">
        <v>125</v>
      </c>
      <c r="C54" s="16">
        <v>173</v>
      </c>
      <c r="D54" s="16">
        <v>163</v>
      </c>
      <c r="E54" s="16">
        <v>10</v>
      </c>
      <c r="F54" s="30">
        <v>10268</v>
      </c>
      <c r="G54" s="141"/>
      <c r="H54" s="18"/>
    </row>
    <row r="55" spans="1:8" x14ac:dyDescent="0.15">
      <c r="A55" s="24">
        <v>46</v>
      </c>
      <c r="B55" s="16" t="s">
        <v>148</v>
      </c>
      <c r="C55" s="16">
        <v>246</v>
      </c>
      <c r="D55" s="16">
        <v>216</v>
      </c>
      <c r="E55" s="16">
        <v>30</v>
      </c>
      <c r="F55" s="30">
        <v>10514</v>
      </c>
      <c r="G55" s="141"/>
      <c r="H55" s="18"/>
    </row>
    <row r="56" spans="1:8" x14ac:dyDescent="0.15">
      <c r="A56" s="24">
        <v>47</v>
      </c>
      <c r="B56" s="31" t="s">
        <v>149</v>
      </c>
      <c r="C56" s="16">
        <v>167</v>
      </c>
      <c r="D56" s="16">
        <v>159</v>
      </c>
      <c r="E56" s="16">
        <v>8</v>
      </c>
      <c r="F56" s="30">
        <v>10681</v>
      </c>
      <c r="G56" s="141"/>
      <c r="H56" s="18"/>
    </row>
    <row r="57" spans="1:8" ht="14" thickBot="1" x14ac:dyDescent="0.2">
      <c r="A57" s="45">
        <v>48</v>
      </c>
      <c r="B57" s="20" t="s">
        <v>150</v>
      </c>
      <c r="C57" s="20">
        <v>185</v>
      </c>
      <c r="D57" s="20">
        <v>172</v>
      </c>
      <c r="E57" s="20">
        <v>13</v>
      </c>
      <c r="F57" s="28">
        <v>10866</v>
      </c>
      <c r="G57" s="144"/>
      <c r="H57" s="22">
        <f>SUM(C53:C57)</f>
        <v>1045</v>
      </c>
    </row>
    <row r="58" spans="1:8" x14ac:dyDescent="0.15">
      <c r="A58" s="24">
        <v>49</v>
      </c>
      <c r="B58" s="25" t="s">
        <v>151</v>
      </c>
      <c r="C58" s="25">
        <v>174</v>
      </c>
      <c r="D58" s="25">
        <v>164</v>
      </c>
      <c r="E58" s="25">
        <v>11</v>
      </c>
      <c r="F58" s="29">
        <v>11041</v>
      </c>
      <c r="G58" s="147"/>
      <c r="H58" s="27"/>
    </row>
    <row r="59" spans="1:8" x14ac:dyDescent="0.15">
      <c r="A59" s="24">
        <v>50</v>
      </c>
      <c r="B59" s="36" t="s">
        <v>46</v>
      </c>
      <c r="C59" s="16">
        <v>203</v>
      </c>
      <c r="D59" s="16">
        <v>190</v>
      </c>
      <c r="E59" s="16">
        <v>13</v>
      </c>
      <c r="F59" s="30">
        <v>11244</v>
      </c>
      <c r="G59" s="141"/>
      <c r="H59" s="18"/>
    </row>
    <row r="60" spans="1:8" x14ac:dyDescent="0.15">
      <c r="A60" s="24">
        <v>51</v>
      </c>
      <c r="B60" s="36" t="s">
        <v>0</v>
      </c>
      <c r="C60" s="16">
        <v>163</v>
      </c>
      <c r="D60" s="16">
        <v>157</v>
      </c>
      <c r="E60" s="16">
        <v>6</v>
      </c>
      <c r="F60" s="30">
        <v>11407</v>
      </c>
      <c r="G60" s="141"/>
      <c r="H60" s="18"/>
    </row>
    <row r="61" spans="1:8" ht="14" thickBot="1" x14ac:dyDescent="0.2">
      <c r="A61" s="45">
        <v>52</v>
      </c>
      <c r="B61" s="32" t="s">
        <v>1</v>
      </c>
      <c r="C61" s="32">
        <v>176</v>
      </c>
      <c r="D61" s="32">
        <v>167</v>
      </c>
      <c r="E61" s="32">
        <v>9</v>
      </c>
      <c r="F61" s="28">
        <v>11583</v>
      </c>
      <c r="G61" s="144"/>
      <c r="H61" s="22">
        <f>SUM(C58:C61)</f>
        <v>716</v>
      </c>
    </row>
    <row r="62" spans="1:8" ht="14" thickBot="1" x14ac:dyDescent="0.2"/>
    <row r="63" spans="1:8" ht="14" thickBot="1" x14ac:dyDescent="0.2">
      <c r="B63" s="33" t="s">
        <v>269</v>
      </c>
      <c r="C63" s="34">
        <f>SUM(C10:C61)</f>
        <v>11738</v>
      </c>
      <c r="D63" s="34">
        <f>SUM(D10:D61)</f>
        <v>10829</v>
      </c>
      <c r="E63" s="34">
        <f>SUM(E10:E61)</f>
        <v>754</v>
      </c>
      <c r="F63" s="34"/>
      <c r="G63" s="34"/>
      <c r="H63" s="35">
        <f>SUM(H10:H61)</f>
        <v>11738</v>
      </c>
    </row>
  </sheetData>
  <phoneticPr fontId="6" type="noConversion"/>
  <pageMargins left="0.75" right="0.75" top="1" bottom="1" header="0.5" footer="0.5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2"/>
  <sheetViews>
    <sheetView workbookViewId="0">
      <selection activeCell="A7" sqref="A7:XFD7"/>
    </sheetView>
  </sheetViews>
  <sheetFormatPr baseColWidth="10" defaultRowHeight="13" x14ac:dyDescent="0.15"/>
  <cols>
    <col min="1" max="1" width="6.5" style="1" customWidth="1"/>
    <col min="2" max="2" width="18.83203125" style="1" bestFit="1" customWidth="1"/>
    <col min="3" max="3" width="10.83203125" style="1" customWidth="1"/>
    <col min="4" max="4" width="7.1640625" style="1" customWidth="1"/>
    <col min="5" max="5" width="8.1640625" style="1" bestFit="1" customWidth="1"/>
    <col min="6" max="6" width="8.6640625" style="1" customWidth="1"/>
    <col min="7" max="7" width="8.83203125" style="1" customWidth="1"/>
    <col min="8" max="8" width="8.6640625" style="1" customWidth="1"/>
    <col min="9" max="9" width="8" style="1" bestFit="1" customWidth="1"/>
    <col min="10" max="10" width="11.33203125" style="1" bestFit="1" customWidth="1"/>
    <col min="11" max="11" width="8.5" style="1" bestFit="1" customWidth="1"/>
    <col min="12" max="12" width="10.6640625" style="1" bestFit="1" customWidth="1"/>
    <col min="13" max="13" width="10.5" style="1" bestFit="1" customWidth="1"/>
    <col min="14" max="14" width="9.1640625" style="1" bestFit="1" customWidth="1"/>
    <col min="15" max="16384" width="10.83203125" style="1"/>
  </cols>
  <sheetData>
    <row r="1" spans="1:14" ht="14" thickBot="1" x14ac:dyDescent="0.2">
      <c r="A1" s="103" t="s">
        <v>548</v>
      </c>
      <c r="B1" s="104"/>
      <c r="C1" s="105"/>
      <c r="D1" s="106"/>
      <c r="E1" s="107"/>
      <c r="F1" s="156"/>
    </row>
    <row r="2" spans="1:14" x14ac:dyDescent="0.15">
      <c r="A2" s="108"/>
      <c r="B2" s="93" t="s">
        <v>336</v>
      </c>
      <c r="C2" s="93" t="s">
        <v>337</v>
      </c>
      <c r="D2" s="93" t="s">
        <v>338</v>
      </c>
      <c r="E2" s="93" t="s">
        <v>339</v>
      </c>
      <c r="F2" s="93" t="s">
        <v>340</v>
      </c>
      <c r="G2" s="93" t="s">
        <v>341</v>
      </c>
      <c r="H2" s="93" t="s">
        <v>342</v>
      </c>
      <c r="I2" s="93" t="s">
        <v>343</v>
      </c>
      <c r="J2" s="93" t="s">
        <v>344</v>
      </c>
      <c r="K2" s="93" t="s">
        <v>345</v>
      </c>
      <c r="L2" s="93" t="s">
        <v>346</v>
      </c>
      <c r="M2" s="93" t="s">
        <v>347</v>
      </c>
      <c r="N2" s="109" t="s">
        <v>226</v>
      </c>
    </row>
    <row r="3" spans="1:14" x14ac:dyDescent="0.15">
      <c r="A3" s="110">
        <v>2007</v>
      </c>
      <c r="B3" s="2">
        <v>232</v>
      </c>
      <c r="C3" s="2">
        <v>97</v>
      </c>
      <c r="D3" s="2">
        <v>190</v>
      </c>
      <c r="E3" s="2">
        <v>246</v>
      </c>
      <c r="F3" s="2">
        <v>237</v>
      </c>
      <c r="G3" s="2">
        <v>247</v>
      </c>
      <c r="H3" s="2">
        <v>142</v>
      </c>
      <c r="I3" s="2">
        <v>173</v>
      </c>
      <c r="J3" s="2">
        <v>144</v>
      </c>
      <c r="K3" s="2">
        <v>273</v>
      </c>
      <c r="L3" s="2">
        <v>138</v>
      </c>
      <c r="M3" s="2">
        <v>156</v>
      </c>
      <c r="N3" s="111">
        <f>SUM(B3:M3)</f>
        <v>2275</v>
      </c>
    </row>
    <row r="4" spans="1:14" x14ac:dyDescent="0.15">
      <c r="A4" s="110">
        <v>2008</v>
      </c>
      <c r="B4" s="2">
        <v>248</v>
      </c>
      <c r="C4" s="2">
        <v>245</v>
      </c>
      <c r="D4" s="2">
        <v>295</v>
      </c>
      <c r="E4" s="2">
        <v>290</v>
      </c>
      <c r="F4" s="2">
        <v>474</v>
      </c>
      <c r="G4" s="2">
        <v>329</v>
      </c>
      <c r="H4" s="2">
        <v>549</v>
      </c>
      <c r="I4" s="2">
        <v>524</v>
      </c>
      <c r="J4" s="2">
        <v>497</v>
      </c>
      <c r="K4" s="2">
        <v>554</v>
      </c>
      <c r="L4" s="2">
        <v>551</v>
      </c>
      <c r="M4" s="2">
        <v>663</v>
      </c>
      <c r="N4" s="111">
        <f t="shared" ref="N4:N5" si="0">SUM(B4:M4)</f>
        <v>5219</v>
      </c>
    </row>
    <row r="5" spans="1:14" ht="14" thickBot="1" x14ac:dyDescent="0.2">
      <c r="A5" s="112">
        <v>2009</v>
      </c>
      <c r="B5" s="115">
        <v>450</v>
      </c>
      <c r="C5" s="115">
        <v>584</v>
      </c>
      <c r="D5" s="115">
        <v>459</v>
      </c>
      <c r="E5" s="115">
        <v>511</v>
      </c>
      <c r="F5" s="115">
        <v>540</v>
      </c>
      <c r="G5" s="115">
        <v>510</v>
      </c>
      <c r="H5" s="115">
        <v>464</v>
      </c>
      <c r="I5" s="115">
        <v>541</v>
      </c>
      <c r="J5" s="115">
        <v>718</v>
      </c>
      <c r="K5" s="115">
        <v>561</v>
      </c>
      <c r="L5" s="115">
        <v>463</v>
      </c>
      <c r="M5" s="115">
        <v>786</v>
      </c>
      <c r="N5" s="116">
        <f t="shared" si="0"/>
        <v>6587</v>
      </c>
    </row>
    <row r="6" spans="1:14" ht="14" thickBot="1" x14ac:dyDescent="0.2">
      <c r="A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4" ht="14" thickBot="1" x14ac:dyDescent="0.2">
      <c r="A7" s="157" t="s">
        <v>548</v>
      </c>
      <c r="B7" s="158"/>
      <c r="C7" s="158"/>
      <c r="D7" s="159"/>
      <c r="E7" s="158"/>
      <c r="F7" s="159"/>
      <c r="G7" s="5"/>
      <c r="H7" s="5"/>
      <c r="I7" s="5"/>
      <c r="J7" s="5"/>
      <c r="K7" s="5"/>
      <c r="L7" s="5"/>
    </row>
    <row r="8" spans="1:14" ht="27" thickBot="1" x14ac:dyDescent="0.2">
      <c r="A8" s="33" t="s">
        <v>227</v>
      </c>
      <c r="B8" s="37" t="s">
        <v>228</v>
      </c>
      <c r="C8" s="38" t="s">
        <v>229</v>
      </c>
      <c r="D8" s="37" t="s">
        <v>353</v>
      </c>
      <c r="E8" s="37" t="s">
        <v>354</v>
      </c>
      <c r="F8" s="38" t="s">
        <v>355</v>
      </c>
      <c r="G8" s="39" t="s">
        <v>356</v>
      </c>
      <c r="H8" s="9" t="s">
        <v>357</v>
      </c>
      <c r="I8" s="5"/>
      <c r="J8" s="5"/>
      <c r="K8" s="5"/>
      <c r="L8" s="5"/>
    </row>
    <row r="9" spans="1:14" x14ac:dyDescent="0.15">
      <c r="A9" s="15">
        <v>1</v>
      </c>
      <c r="B9" s="123" t="s">
        <v>386</v>
      </c>
      <c r="C9" s="16">
        <v>105</v>
      </c>
      <c r="D9" s="16">
        <v>97</v>
      </c>
      <c r="E9" s="16">
        <v>8</v>
      </c>
      <c r="F9" s="16">
        <v>105</v>
      </c>
      <c r="G9" s="141"/>
      <c r="H9" s="18"/>
    </row>
    <row r="10" spans="1:14" x14ac:dyDescent="0.15">
      <c r="A10" s="15">
        <v>2</v>
      </c>
      <c r="B10" s="123" t="s">
        <v>387</v>
      </c>
      <c r="C10" s="16">
        <v>81</v>
      </c>
      <c r="D10" s="16">
        <v>88</v>
      </c>
      <c r="E10" s="16">
        <v>5</v>
      </c>
      <c r="F10" s="16">
        <v>198</v>
      </c>
      <c r="G10" s="141"/>
      <c r="H10" s="18"/>
    </row>
    <row r="11" spans="1:14" x14ac:dyDescent="0.15">
      <c r="A11" s="15">
        <v>3</v>
      </c>
      <c r="B11" s="123" t="s">
        <v>388</v>
      </c>
      <c r="C11" s="16">
        <v>103</v>
      </c>
      <c r="D11" s="16">
        <v>95</v>
      </c>
      <c r="E11" s="16">
        <v>8</v>
      </c>
      <c r="F11" s="16">
        <v>301</v>
      </c>
      <c r="G11" s="141"/>
      <c r="H11" s="18"/>
    </row>
    <row r="12" spans="1:14" ht="14" thickBot="1" x14ac:dyDescent="0.2">
      <c r="A12" s="19">
        <v>4</v>
      </c>
      <c r="B12" s="122" t="s">
        <v>389</v>
      </c>
      <c r="C12" s="20">
        <v>149</v>
      </c>
      <c r="D12" s="20">
        <v>143</v>
      </c>
      <c r="E12" s="20">
        <v>6</v>
      </c>
      <c r="F12" s="20">
        <v>450</v>
      </c>
      <c r="G12" s="144"/>
      <c r="H12" s="22">
        <f>SUM(C9:C12)</f>
        <v>438</v>
      </c>
    </row>
    <row r="13" spans="1:14" x14ac:dyDescent="0.15">
      <c r="A13" s="24">
        <v>5</v>
      </c>
      <c r="B13" s="124" t="s">
        <v>390</v>
      </c>
      <c r="C13" s="25">
        <v>125</v>
      </c>
      <c r="D13" s="25">
        <v>120</v>
      </c>
      <c r="E13" s="25">
        <v>5</v>
      </c>
      <c r="F13" s="25">
        <v>575</v>
      </c>
      <c r="G13" s="147"/>
      <c r="H13" s="27"/>
    </row>
    <row r="14" spans="1:14" x14ac:dyDescent="0.15">
      <c r="A14" s="15">
        <v>6</v>
      </c>
      <c r="B14" s="123" t="s">
        <v>391</v>
      </c>
      <c r="C14" s="16">
        <v>192</v>
      </c>
      <c r="D14" s="16">
        <v>163</v>
      </c>
      <c r="E14" s="16">
        <v>5</v>
      </c>
      <c r="F14" s="16">
        <v>743</v>
      </c>
      <c r="G14" s="141"/>
      <c r="H14" s="18"/>
    </row>
    <row r="15" spans="1:14" x14ac:dyDescent="0.15">
      <c r="A15" s="15">
        <v>7</v>
      </c>
      <c r="B15" s="123" t="s">
        <v>392</v>
      </c>
      <c r="C15" s="16">
        <v>171</v>
      </c>
      <c r="D15" s="16">
        <v>147</v>
      </c>
      <c r="E15" s="16">
        <v>24</v>
      </c>
      <c r="F15" s="16">
        <v>914</v>
      </c>
      <c r="G15" s="141"/>
      <c r="H15" s="18"/>
    </row>
    <row r="16" spans="1:14" ht="14" thickBot="1" x14ac:dyDescent="0.2">
      <c r="A16" s="19">
        <v>8</v>
      </c>
      <c r="B16" s="122" t="s">
        <v>393</v>
      </c>
      <c r="C16" s="20">
        <v>118</v>
      </c>
      <c r="D16" s="20">
        <v>117</v>
      </c>
      <c r="E16" s="20">
        <v>3</v>
      </c>
      <c r="F16" s="20">
        <v>1034</v>
      </c>
      <c r="G16" s="144"/>
      <c r="H16" s="22">
        <f>SUM(C13:C16)</f>
        <v>606</v>
      </c>
    </row>
    <row r="17" spans="1:8" x14ac:dyDescent="0.15">
      <c r="A17" s="24">
        <v>9</v>
      </c>
      <c r="B17" s="124" t="s">
        <v>394</v>
      </c>
      <c r="C17" s="25">
        <v>135</v>
      </c>
      <c r="D17" s="25">
        <v>122</v>
      </c>
      <c r="E17" s="25">
        <v>13</v>
      </c>
      <c r="F17" s="25">
        <v>1169</v>
      </c>
      <c r="G17" s="147"/>
      <c r="H17" s="27"/>
    </row>
    <row r="18" spans="1:8" x14ac:dyDescent="0.15">
      <c r="A18" s="15">
        <v>10</v>
      </c>
      <c r="B18" s="123" t="s">
        <v>395</v>
      </c>
      <c r="C18" s="16">
        <v>108</v>
      </c>
      <c r="D18" s="16">
        <v>104</v>
      </c>
      <c r="E18" s="16">
        <v>4</v>
      </c>
      <c r="F18" s="16">
        <v>1277</v>
      </c>
      <c r="G18" s="141"/>
      <c r="H18" s="18"/>
    </row>
    <row r="19" spans="1:8" x14ac:dyDescent="0.15">
      <c r="A19" s="15">
        <v>11</v>
      </c>
      <c r="B19" s="123" t="s">
        <v>396</v>
      </c>
      <c r="C19" s="16">
        <v>98</v>
      </c>
      <c r="D19" s="16">
        <v>89</v>
      </c>
      <c r="E19" s="16">
        <v>9</v>
      </c>
      <c r="F19" s="16">
        <v>1375</v>
      </c>
      <c r="G19" s="141"/>
      <c r="H19" s="18"/>
    </row>
    <row r="20" spans="1:8" x14ac:dyDescent="0.15">
      <c r="A20" s="15">
        <v>12</v>
      </c>
      <c r="B20" s="123" t="s">
        <v>397</v>
      </c>
      <c r="C20" s="16">
        <v>118</v>
      </c>
      <c r="D20" s="16">
        <v>114</v>
      </c>
      <c r="E20" s="16">
        <v>4</v>
      </c>
      <c r="F20" s="16">
        <v>1493</v>
      </c>
      <c r="G20" s="141"/>
      <c r="H20" s="18"/>
    </row>
    <row r="21" spans="1:8" ht="14" thickBot="1" x14ac:dyDescent="0.2">
      <c r="A21" s="19">
        <v>13</v>
      </c>
      <c r="B21" s="122" t="s">
        <v>398</v>
      </c>
      <c r="C21" s="20">
        <v>107</v>
      </c>
      <c r="D21" s="20">
        <v>100</v>
      </c>
      <c r="E21" s="20">
        <v>7</v>
      </c>
      <c r="F21" s="28">
        <v>1600</v>
      </c>
      <c r="G21" s="144"/>
      <c r="H21" s="22">
        <f>SUM(C17:C21)</f>
        <v>566</v>
      </c>
    </row>
    <row r="22" spans="1:8" x14ac:dyDescent="0.15">
      <c r="A22" s="24">
        <v>14</v>
      </c>
      <c r="B22" s="124" t="s">
        <v>399</v>
      </c>
      <c r="C22" s="25">
        <v>93</v>
      </c>
      <c r="D22" s="25">
        <v>87</v>
      </c>
      <c r="E22" s="25">
        <v>6</v>
      </c>
      <c r="F22" s="29">
        <v>1693</v>
      </c>
      <c r="G22" s="147"/>
      <c r="H22" s="27"/>
    </row>
    <row r="23" spans="1:8" x14ac:dyDescent="0.15">
      <c r="A23" s="15">
        <v>15</v>
      </c>
      <c r="B23" s="123" t="s">
        <v>400</v>
      </c>
      <c r="C23" s="16">
        <v>122</v>
      </c>
      <c r="D23" s="16">
        <v>115</v>
      </c>
      <c r="E23" s="16">
        <v>7</v>
      </c>
      <c r="F23" s="30">
        <v>1815</v>
      </c>
      <c r="G23" s="141"/>
      <c r="H23" s="18"/>
    </row>
    <row r="24" spans="1:8" x14ac:dyDescent="0.15">
      <c r="A24" s="15">
        <v>16</v>
      </c>
      <c r="B24" s="123" t="s">
        <v>401</v>
      </c>
      <c r="C24" s="16">
        <v>85</v>
      </c>
      <c r="D24" s="16">
        <v>79</v>
      </c>
      <c r="E24" s="16">
        <v>6</v>
      </c>
      <c r="F24" s="30">
        <v>1900</v>
      </c>
      <c r="G24" s="141"/>
      <c r="H24" s="18"/>
    </row>
    <row r="25" spans="1:8" ht="14" thickBot="1" x14ac:dyDescent="0.2">
      <c r="A25" s="19">
        <v>17</v>
      </c>
      <c r="B25" s="125" t="s">
        <v>402</v>
      </c>
      <c r="C25" s="20">
        <v>104</v>
      </c>
      <c r="D25" s="20">
        <v>97</v>
      </c>
      <c r="E25" s="20">
        <v>7</v>
      </c>
      <c r="F25" s="28">
        <v>2004</v>
      </c>
      <c r="G25" s="144"/>
      <c r="H25" s="22">
        <f>SUM(C22:C25)</f>
        <v>404</v>
      </c>
    </row>
    <row r="26" spans="1:8" x14ac:dyDescent="0.15">
      <c r="A26" s="24">
        <v>18</v>
      </c>
      <c r="B26" s="124" t="s">
        <v>403</v>
      </c>
      <c r="C26" s="25">
        <v>135</v>
      </c>
      <c r="D26" s="25">
        <v>126</v>
      </c>
      <c r="E26" s="25">
        <v>9</v>
      </c>
      <c r="F26" s="29">
        <v>2138</v>
      </c>
      <c r="G26" s="147"/>
      <c r="H26" s="27"/>
    </row>
    <row r="27" spans="1:8" x14ac:dyDescent="0.15">
      <c r="A27" s="15">
        <v>19</v>
      </c>
      <c r="B27" s="123" t="s">
        <v>404</v>
      </c>
      <c r="C27" s="16">
        <v>102</v>
      </c>
      <c r="D27" s="16">
        <v>87</v>
      </c>
      <c r="E27" s="16">
        <v>14</v>
      </c>
      <c r="F27" s="30">
        <v>2241</v>
      </c>
      <c r="G27" s="141"/>
      <c r="H27" s="18"/>
    </row>
    <row r="28" spans="1:8" x14ac:dyDescent="0.15">
      <c r="A28" s="15">
        <v>20</v>
      </c>
      <c r="B28" s="121" t="s">
        <v>405</v>
      </c>
      <c r="C28" s="16">
        <v>79</v>
      </c>
      <c r="D28" s="16">
        <v>76</v>
      </c>
      <c r="E28" s="16">
        <v>3</v>
      </c>
      <c r="F28" s="30">
        <v>2317</v>
      </c>
      <c r="G28" s="141"/>
      <c r="H28" s="18"/>
    </row>
    <row r="29" spans="1:8" ht="14" thickBot="1" x14ac:dyDescent="0.2">
      <c r="A29" s="19">
        <v>21</v>
      </c>
      <c r="B29" s="122" t="s">
        <v>407</v>
      </c>
      <c r="C29" s="20">
        <v>99</v>
      </c>
      <c r="D29" s="20">
        <v>93</v>
      </c>
      <c r="E29" s="20">
        <v>4</v>
      </c>
      <c r="F29" s="28">
        <v>2416</v>
      </c>
      <c r="G29" s="144"/>
      <c r="H29" s="22">
        <f>SUM(C26:C29)</f>
        <v>415</v>
      </c>
    </row>
    <row r="30" spans="1:8" x14ac:dyDescent="0.15">
      <c r="A30" s="24">
        <v>22</v>
      </c>
      <c r="B30" s="124" t="s">
        <v>406</v>
      </c>
      <c r="C30" s="25">
        <v>128</v>
      </c>
      <c r="D30" s="25">
        <v>118</v>
      </c>
      <c r="E30" s="25">
        <v>10</v>
      </c>
      <c r="F30" s="29">
        <v>2544</v>
      </c>
      <c r="G30" s="147"/>
      <c r="H30" s="27"/>
    </row>
    <row r="31" spans="1:8" x14ac:dyDescent="0.15">
      <c r="A31" s="15">
        <v>23</v>
      </c>
      <c r="B31" s="123" t="s">
        <v>408</v>
      </c>
      <c r="C31" s="16">
        <v>133</v>
      </c>
      <c r="D31" s="16">
        <v>128</v>
      </c>
      <c r="E31" s="16">
        <v>5</v>
      </c>
      <c r="F31" s="30">
        <v>2677</v>
      </c>
      <c r="G31" s="141"/>
      <c r="H31" s="18"/>
    </row>
    <row r="32" spans="1:8" x14ac:dyDescent="0.15">
      <c r="A32" s="15">
        <v>24</v>
      </c>
      <c r="B32" s="123" t="s">
        <v>409</v>
      </c>
      <c r="C32" s="16">
        <v>129</v>
      </c>
      <c r="D32" s="16">
        <v>125</v>
      </c>
      <c r="E32" s="16">
        <v>4</v>
      </c>
      <c r="F32" s="30">
        <v>2806</v>
      </c>
      <c r="G32" s="141"/>
      <c r="H32" s="18"/>
    </row>
    <row r="33" spans="1:8" x14ac:dyDescent="0.15">
      <c r="A33" s="15">
        <v>25</v>
      </c>
      <c r="B33" s="123" t="s">
        <v>410</v>
      </c>
      <c r="C33" s="16">
        <v>124</v>
      </c>
      <c r="D33" s="16">
        <v>121</v>
      </c>
      <c r="E33" s="16">
        <v>3</v>
      </c>
      <c r="F33" s="30">
        <v>2930</v>
      </c>
      <c r="G33" s="141"/>
      <c r="H33" s="18"/>
    </row>
    <row r="34" spans="1:8" ht="14" thickBot="1" x14ac:dyDescent="0.2">
      <c r="A34" s="19">
        <v>26</v>
      </c>
      <c r="B34" s="122" t="s">
        <v>411</v>
      </c>
      <c r="C34" s="20">
        <v>124</v>
      </c>
      <c r="D34" s="20">
        <v>112</v>
      </c>
      <c r="E34" s="20">
        <v>12</v>
      </c>
      <c r="F34" s="28">
        <v>3054</v>
      </c>
      <c r="G34" s="144"/>
      <c r="H34" s="22">
        <f>SUM(C30:C34)</f>
        <v>638</v>
      </c>
    </row>
    <row r="35" spans="1:8" x14ac:dyDescent="0.15">
      <c r="A35" s="10">
        <v>27</v>
      </c>
      <c r="B35" s="126" t="s">
        <v>412</v>
      </c>
      <c r="C35" s="23">
        <v>135</v>
      </c>
      <c r="D35" s="23">
        <v>129</v>
      </c>
      <c r="E35" s="23">
        <v>6</v>
      </c>
      <c r="F35" s="12">
        <v>3189</v>
      </c>
      <c r="G35" s="138"/>
      <c r="H35" s="14"/>
    </row>
    <row r="36" spans="1:8" x14ac:dyDescent="0.15">
      <c r="A36" s="24">
        <v>28</v>
      </c>
      <c r="B36" s="127" t="s">
        <v>413</v>
      </c>
      <c r="C36" s="25">
        <v>123</v>
      </c>
      <c r="D36" s="25">
        <v>114</v>
      </c>
      <c r="E36" s="25">
        <v>11</v>
      </c>
      <c r="F36" s="29">
        <v>3312</v>
      </c>
      <c r="G36" s="147"/>
      <c r="H36" s="27"/>
    </row>
    <row r="37" spans="1:8" x14ac:dyDescent="0.15">
      <c r="A37" s="24">
        <v>29</v>
      </c>
      <c r="B37" s="123" t="s">
        <v>414</v>
      </c>
      <c r="C37" s="16">
        <v>85</v>
      </c>
      <c r="D37" s="16">
        <v>80</v>
      </c>
      <c r="E37" s="16">
        <v>3</v>
      </c>
      <c r="F37" s="30">
        <v>3397</v>
      </c>
      <c r="G37" s="141"/>
      <c r="H37" s="18"/>
    </row>
    <row r="38" spans="1:8" ht="14" thickBot="1" x14ac:dyDescent="0.2">
      <c r="A38" s="45">
        <v>30</v>
      </c>
      <c r="B38" s="122" t="s">
        <v>415</v>
      </c>
      <c r="C38" s="20">
        <v>121</v>
      </c>
      <c r="D38" s="20">
        <v>113</v>
      </c>
      <c r="E38" s="20">
        <v>8</v>
      </c>
      <c r="F38" s="28">
        <v>3518</v>
      </c>
      <c r="G38" s="144"/>
      <c r="H38" s="22">
        <f>SUM(C35:C38)</f>
        <v>464</v>
      </c>
    </row>
    <row r="39" spans="1:8" x14ac:dyDescent="0.15">
      <c r="A39" s="24">
        <v>31</v>
      </c>
      <c r="B39" s="124" t="s">
        <v>417</v>
      </c>
      <c r="C39" s="25">
        <v>110</v>
      </c>
      <c r="D39" s="25">
        <v>103</v>
      </c>
      <c r="E39" s="25">
        <v>7</v>
      </c>
      <c r="F39" s="29">
        <v>3628</v>
      </c>
      <c r="G39" s="147"/>
      <c r="H39" s="27"/>
    </row>
    <row r="40" spans="1:8" x14ac:dyDescent="0.15">
      <c r="A40" s="24">
        <v>32</v>
      </c>
      <c r="B40" s="123" t="s">
        <v>416</v>
      </c>
      <c r="C40" s="16">
        <v>129</v>
      </c>
      <c r="D40" s="16">
        <v>123</v>
      </c>
      <c r="E40" s="16">
        <v>6</v>
      </c>
      <c r="F40" s="30">
        <v>3757</v>
      </c>
      <c r="G40" s="141"/>
      <c r="H40" s="18"/>
    </row>
    <row r="41" spans="1:8" x14ac:dyDescent="0.15">
      <c r="A41" s="24">
        <v>33</v>
      </c>
      <c r="B41" s="123" t="s">
        <v>418</v>
      </c>
      <c r="C41" s="16">
        <v>147</v>
      </c>
      <c r="D41" s="16">
        <v>140</v>
      </c>
      <c r="E41" s="16">
        <v>7</v>
      </c>
      <c r="F41" s="30">
        <v>3905</v>
      </c>
      <c r="G41" s="141"/>
      <c r="H41" s="18"/>
    </row>
    <row r="42" spans="1:8" x14ac:dyDescent="0.15">
      <c r="A42" s="24">
        <v>34</v>
      </c>
      <c r="B42" s="123" t="s">
        <v>419</v>
      </c>
      <c r="C42" s="16">
        <v>154</v>
      </c>
      <c r="D42" s="16">
        <v>140</v>
      </c>
      <c r="E42" s="16">
        <v>15</v>
      </c>
      <c r="F42" s="30">
        <v>4059</v>
      </c>
      <c r="G42" s="141"/>
      <c r="H42" s="18">
        <f>SUM(C39:C42)</f>
        <v>540</v>
      </c>
    </row>
    <row r="43" spans="1:8" ht="14" thickBot="1" x14ac:dyDescent="0.2">
      <c r="A43" s="45">
        <v>35</v>
      </c>
      <c r="B43" s="122" t="s">
        <v>420</v>
      </c>
      <c r="C43" s="20">
        <v>125</v>
      </c>
      <c r="D43" s="20">
        <v>117</v>
      </c>
      <c r="E43" s="20">
        <v>6</v>
      </c>
      <c r="F43" s="28">
        <v>4184</v>
      </c>
      <c r="G43" s="144"/>
      <c r="H43" s="22"/>
    </row>
    <row r="44" spans="1:8" x14ac:dyDescent="0.15">
      <c r="A44" s="24">
        <v>36</v>
      </c>
      <c r="B44" s="124" t="s">
        <v>421</v>
      </c>
      <c r="C44" s="25">
        <v>142</v>
      </c>
      <c r="D44" s="25">
        <v>117</v>
      </c>
      <c r="E44" s="25">
        <v>6</v>
      </c>
      <c r="F44" s="29">
        <v>4330</v>
      </c>
      <c r="G44" s="147"/>
      <c r="H44" s="27"/>
    </row>
    <row r="45" spans="1:8" x14ac:dyDescent="0.15">
      <c r="A45" s="24">
        <v>37</v>
      </c>
      <c r="B45" s="123" t="s">
        <v>422</v>
      </c>
      <c r="C45" s="16">
        <v>133</v>
      </c>
      <c r="D45" s="16">
        <v>122</v>
      </c>
      <c r="E45" s="16">
        <v>11</v>
      </c>
      <c r="F45" s="30">
        <v>4463</v>
      </c>
      <c r="G45" s="141"/>
      <c r="H45" s="18"/>
    </row>
    <row r="46" spans="1:8" x14ac:dyDescent="0.15">
      <c r="A46" s="24">
        <v>38</v>
      </c>
      <c r="B46" s="123" t="s">
        <v>423</v>
      </c>
      <c r="C46" s="16">
        <v>180</v>
      </c>
      <c r="D46" s="16">
        <v>190</v>
      </c>
      <c r="E46" s="16">
        <v>15</v>
      </c>
      <c r="F46" s="30">
        <v>4643</v>
      </c>
      <c r="G46" s="141"/>
      <c r="H46" s="18"/>
    </row>
    <row r="47" spans="1:8" ht="14" thickBot="1" x14ac:dyDescent="0.2">
      <c r="A47" s="45">
        <v>39</v>
      </c>
      <c r="B47" s="122" t="s">
        <v>424</v>
      </c>
      <c r="C47" s="20">
        <v>134</v>
      </c>
      <c r="D47" s="20">
        <v>127</v>
      </c>
      <c r="E47" s="20">
        <v>7</v>
      </c>
      <c r="F47" s="28">
        <v>4777</v>
      </c>
      <c r="G47" s="144"/>
      <c r="H47" s="22">
        <f>SUM(C43:C47)</f>
        <v>714</v>
      </c>
    </row>
    <row r="48" spans="1:8" x14ac:dyDescent="0.15">
      <c r="A48" s="10">
        <v>40</v>
      </c>
      <c r="B48" s="128" t="s">
        <v>425</v>
      </c>
      <c r="C48" s="23">
        <v>156</v>
      </c>
      <c r="D48" s="23">
        <v>149</v>
      </c>
      <c r="E48" s="23">
        <v>7</v>
      </c>
      <c r="F48" s="12">
        <v>4933</v>
      </c>
      <c r="G48" s="138"/>
      <c r="H48" s="14"/>
    </row>
    <row r="49" spans="1:8" x14ac:dyDescent="0.15">
      <c r="A49" s="24">
        <v>41</v>
      </c>
      <c r="B49" s="123" t="s">
        <v>426</v>
      </c>
      <c r="C49" s="16">
        <v>138</v>
      </c>
      <c r="D49" s="16">
        <v>126</v>
      </c>
      <c r="E49" s="16">
        <v>12</v>
      </c>
      <c r="F49" s="30">
        <v>5074</v>
      </c>
      <c r="G49" s="141"/>
      <c r="H49" s="18"/>
    </row>
    <row r="50" spans="1:8" x14ac:dyDescent="0.15">
      <c r="A50" s="24">
        <v>42</v>
      </c>
      <c r="B50" s="123" t="s">
        <v>427</v>
      </c>
      <c r="C50" s="16">
        <v>133</v>
      </c>
      <c r="D50" s="16">
        <v>131</v>
      </c>
      <c r="E50" s="16">
        <v>6</v>
      </c>
      <c r="F50" s="30">
        <v>5207</v>
      </c>
      <c r="G50" s="141"/>
      <c r="H50" s="18"/>
    </row>
    <row r="51" spans="1:8" ht="14" thickBot="1" x14ac:dyDescent="0.2">
      <c r="A51" s="129">
        <v>43</v>
      </c>
      <c r="B51" s="130" t="s">
        <v>428</v>
      </c>
      <c r="C51" s="81">
        <v>131</v>
      </c>
      <c r="D51" s="81">
        <v>120</v>
      </c>
      <c r="E51" s="81">
        <v>10</v>
      </c>
      <c r="F51" s="82">
        <v>5338</v>
      </c>
      <c r="G51" s="145"/>
      <c r="H51" s="84">
        <f>SUM(C48:C51)</f>
        <v>558</v>
      </c>
    </row>
    <row r="52" spans="1:8" x14ac:dyDescent="0.15">
      <c r="A52" s="10">
        <v>44</v>
      </c>
      <c r="B52" s="128" t="s">
        <v>429</v>
      </c>
      <c r="C52" s="23">
        <v>116</v>
      </c>
      <c r="D52" s="23">
        <v>106</v>
      </c>
      <c r="E52" s="23">
        <v>10</v>
      </c>
      <c r="F52" s="12">
        <v>5454</v>
      </c>
      <c r="G52" s="138"/>
      <c r="H52" s="14"/>
    </row>
    <row r="53" spans="1:8" x14ac:dyDescent="0.15">
      <c r="A53" s="15">
        <v>45</v>
      </c>
      <c r="B53" s="123" t="s">
        <v>430</v>
      </c>
      <c r="C53" s="16">
        <v>121</v>
      </c>
      <c r="D53" s="16">
        <v>113</v>
      </c>
      <c r="E53" s="16">
        <v>8</v>
      </c>
      <c r="F53" s="30">
        <v>5575</v>
      </c>
      <c r="G53" s="141"/>
      <c r="H53" s="18"/>
    </row>
    <row r="54" spans="1:8" x14ac:dyDescent="0.15">
      <c r="A54" s="15">
        <v>46</v>
      </c>
      <c r="B54" s="123" t="s">
        <v>431</v>
      </c>
      <c r="C54" s="16">
        <v>125</v>
      </c>
      <c r="D54" s="16">
        <v>117</v>
      </c>
      <c r="E54" s="16">
        <v>8</v>
      </c>
      <c r="F54" s="30">
        <v>5700</v>
      </c>
      <c r="G54" s="141"/>
      <c r="H54" s="18"/>
    </row>
    <row r="55" spans="1:8" ht="14" thickBot="1" x14ac:dyDescent="0.2">
      <c r="A55" s="19">
        <v>47</v>
      </c>
      <c r="B55" s="125" t="s">
        <v>432</v>
      </c>
      <c r="C55" s="20">
        <v>101</v>
      </c>
      <c r="D55" s="20">
        <v>94</v>
      </c>
      <c r="E55" s="20">
        <v>7</v>
      </c>
      <c r="F55" s="28">
        <v>5801</v>
      </c>
      <c r="G55" s="144"/>
      <c r="H55" s="22">
        <f>SUM(C52:C55)</f>
        <v>463</v>
      </c>
    </row>
    <row r="56" spans="1:8" x14ac:dyDescent="0.15">
      <c r="A56" s="24">
        <v>48</v>
      </c>
      <c r="B56" s="124" t="s">
        <v>433</v>
      </c>
      <c r="C56" s="25">
        <v>127</v>
      </c>
      <c r="D56" s="25">
        <v>121</v>
      </c>
      <c r="E56" s="25">
        <v>6</v>
      </c>
      <c r="F56" s="29">
        <v>5928</v>
      </c>
      <c r="G56" s="147"/>
      <c r="H56" s="27"/>
    </row>
    <row r="57" spans="1:8" x14ac:dyDescent="0.15">
      <c r="A57" s="15">
        <v>49</v>
      </c>
      <c r="B57" s="123" t="s">
        <v>434</v>
      </c>
      <c r="C57" s="16">
        <v>182</v>
      </c>
      <c r="D57" s="16">
        <v>159</v>
      </c>
      <c r="E57" s="16">
        <v>23</v>
      </c>
      <c r="F57" s="30">
        <v>6110</v>
      </c>
      <c r="G57" s="141"/>
      <c r="H57" s="18"/>
    </row>
    <row r="58" spans="1:8" x14ac:dyDescent="0.15">
      <c r="A58" s="15">
        <v>50</v>
      </c>
      <c r="B58" s="119" t="s">
        <v>435</v>
      </c>
      <c r="C58" s="16">
        <v>203</v>
      </c>
      <c r="D58" s="16">
        <v>307</v>
      </c>
      <c r="E58" s="16">
        <v>64</v>
      </c>
      <c r="F58" s="30">
        <v>6313</v>
      </c>
      <c r="G58" s="141"/>
      <c r="H58" s="18"/>
    </row>
    <row r="59" spans="1:8" x14ac:dyDescent="0.15">
      <c r="A59" s="15">
        <v>51</v>
      </c>
      <c r="B59" s="119" t="s">
        <v>437</v>
      </c>
      <c r="C59" s="16">
        <v>156</v>
      </c>
      <c r="D59" s="16">
        <v>24</v>
      </c>
      <c r="E59" s="16">
        <v>-36</v>
      </c>
      <c r="F59" s="30">
        <v>6469</v>
      </c>
      <c r="G59" s="141"/>
      <c r="H59" s="18"/>
    </row>
    <row r="60" spans="1:8" ht="14" thickBot="1" x14ac:dyDescent="0.2">
      <c r="A60" s="19">
        <v>52</v>
      </c>
      <c r="B60" s="120" t="s">
        <v>436</v>
      </c>
      <c r="C60" s="32">
        <v>118</v>
      </c>
      <c r="D60" s="32">
        <v>101</v>
      </c>
      <c r="E60" s="32">
        <v>6</v>
      </c>
      <c r="F60" s="28">
        <v>6587</v>
      </c>
      <c r="G60" s="144"/>
      <c r="H60" s="22">
        <f>SUM(C56:C60)</f>
        <v>786</v>
      </c>
    </row>
    <row r="61" spans="1:8" ht="14" thickBot="1" x14ac:dyDescent="0.2"/>
    <row r="62" spans="1:8" ht="14" thickBot="1" x14ac:dyDescent="0.2">
      <c r="B62" s="33" t="s">
        <v>269</v>
      </c>
      <c r="C62" s="34">
        <f>SUM(C9:C60)</f>
        <v>6592</v>
      </c>
      <c r="D62" s="34">
        <f>SUM(D9:D60)</f>
        <v>6146</v>
      </c>
      <c r="E62" s="34">
        <f>SUM(E9:E60)</f>
        <v>430</v>
      </c>
      <c r="F62" s="34"/>
      <c r="G62" s="34"/>
      <c r="H62" s="35">
        <f>SUM(H9:H60)</f>
        <v>6592</v>
      </c>
    </row>
  </sheetData>
  <pageMargins left="0.75" right="0.75" top="1" bottom="1" header="0.5" footer="0.5"/>
  <pageSetup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About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</vt:vector>
  </TitlesOfParts>
  <Company>University of San Diego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Heinle</dc:creator>
  <cp:lastModifiedBy>Octavio</cp:lastModifiedBy>
  <dcterms:created xsi:type="dcterms:W3CDTF">2016-10-24T01:03:19Z</dcterms:created>
  <dcterms:modified xsi:type="dcterms:W3CDTF">2017-04-19T21:44:12Z</dcterms:modified>
</cp:coreProperties>
</file>